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6950738D-0F0D-441F-AD9D-662D627537F8}" xr6:coauthVersionLast="47" xr6:coauthVersionMax="47" xr10:uidLastSave="{00000000-0000-0000-0000-000000000000}"/>
  <bookViews>
    <workbookView xWindow="-120" yWindow="-120" windowWidth="20730" windowHeight="11160" activeTab="1" xr2:uid="{BF2D6A43-C6E2-4451-B890-EFEEA275FC7C}"/>
  </bookViews>
  <sheets>
    <sheet name="Travaux" sheetId="1" r:id="rId1"/>
    <sheet name="founitur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6" i="2" l="1"/>
  <c r="C33" i="2"/>
  <c r="J31" i="2"/>
  <c r="K31" i="2" s="1"/>
  <c r="L31" i="2" s="1"/>
  <c r="M31" i="2" s="1"/>
  <c r="N31" i="2" s="1"/>
  <c r="O31" i="2" s="1"/>
  <c r="P31" i="2" s="1"/>
  <c r="Q31" i="2" s="1"/>
  <c r="S31" i="2" s="1"/>
  <c r="T31" i="2" s="1"/>
  <c r="U31" i="2" s="1"/>
  <c r="J29" i="2"/>
  <c r="K29" i="2" s="1"/>
  <c r="L29" i="2" s="1"/>
  <c r="M29" i="2" s="1"/>
  <c r="N29" i="2" s="1"/>
  <c r="O29" i="2" s="1"/>
  <c r="P29" i="2" s="1"/>
  <c r="Q29" i="2" s="1"/>
  <c r="S29" i="2" s="1"/>
  <c r="T29" i="2" s="1"/>
  <c r="U29" i="2" s="1"/>
  <c r="K27" i="2"/>
  <c r="L27" i="2" s="1"/>
  <c r="M27" i="2" s="1"/>
  <c r="N27" i="2" s="1"/>
  <c r="O27" i="2" s="1"/>
  <c r="P27" i="2" s="1"/>
  <c r="Q27" i="2" s="1"/>
  <c r="S27" i="2" s="1"/>
  <c r="T27" i="2" s="1"/>
  <c r="U27" i="2" s="1"/>
  <c r="J27" i="2"/>
  <c r="J25" i="2"/>
  <c r="K25" i="2" s="1"/>
  <c r="L25" i="2" s="1"/>
  <c r="M25" i="2" s="1"/>
  <c r="N25" i="2" s="1"/>
  <c r="O25" i="2" s="1"/>
  <c r="P25" i="2" s="1"/>
  <c r="Q25" i="2" s="1"/>
  <c r="S25" i="2" s="1"/>
  <c r="T25" i="2" s="1"/>
  <c r="U25" i="2" s="1"/>
  <c r="K23" i="2"/>
  <c r="L23" i="2" s="1"/>
  <c r="M23" i="2" s="1"/>
  <c r="N23" i="2" s="1"/>
  <c r="O23" i="2" s="1"/>
  <c r="P23" i="2" s="1"/>
  <c r="Q23" i="2" s="1"/>
  <c r="S23" i="2" s="1"/>
  <c r="T23" i="2" s="1"/>
  <c r="U23" i="2" s="1"/>
  <c r="J23" i="2"/>
  <c r="J21" i="2"/>
  <c r="K21" i="2" s="1"/>
  <c r="L21" i="2" s="1"/>
  <c r="M21" i="2" s="1"/>
  <c r="N21" i="2" s="1"/>
  <c r="O21" i="2" s="1"/>
  <c r="P21" i="2" s="1"/>
  <c r="Q21" i="2" s="1"/>
  <c r="S21" i="2" s="1"/>
  <c r="T21" i="2" s="1"/>
  <c r="U21" i="2" s="1"/>
  <c r="J19" i="2"/>
  <c r="K19" i="2" s="1"/>
  <c r="L19" i="2" s="1"/>
  <c r="M19" i="2" s="1"/>
  <c r="N19" i="2" s="1"/>
  <c r="O19" i="2" s="1"/>
  <c r="P19" i="2" s="1"/>
  <c r="Q19" i="2" s="1"/>
  <c r="S19" i="2" s="1"/>
  <c r="T19" i="2" s="1"/>
  <c r="U19" i="2" s="1"/>
  <c r="J17" i="2"/>
  <c r="K17" i="2" s="1"/>
  <c r="L17" i="2" s="1"/>
  <c r="M17" i="2" s="1"/>
  <c r="N17" i="2" s="1"/>
  <c r="O17" i="2" s="1"/>
  <c r="P17" i="2" s="1"/>
  <c r="Q17" i="2" s="1"/>
  <c r="S17" i="2" s="1"/>
  <c r="T17" i="2" s="1"/>
  <c r="U17" i="2" s="1"/>
  <c r="V34" i="1"/>
  <c r="J19" i="1"/>
  <c r="K19" i="1" s="1"/>
  <c r="L19" i="1" s="1"/>
  <c r="M19" i="1" s="1"/>
  <c r="N19" i="1" s="1"/>
  <c r="O19" i="1" s="1"/>
  <c r="P19" i="1" s="1"/>
  <c r="Q19" i="1" s="1"/>
  <c r="S19" i="1" s="1"/>
  <c r="T19" i="1" s="1"/>
  <c r="U19" i="1" s="1"/>
  <c r="J17" i="1"/>
  <c r="K17" i="1" s="1"/>
  <c r="L17" i="1" s="1"/>
  <c r="M17" i="1" s="1"/>
  <c r="N17" i="1" s="1"/>
  <c r="O17" i="1" s="1"/>
  <c r="P17" i="1" s="1"/>
  <c r="Q17" i="1" s="1"/>
  <c r="S17" i="1" s="1"/>
  <c r="T17" i="1" s="1"/>
  <c r="U17" i="1" s="1"/>
</calcChain>
</file>

<file path=xl/sharedStrings.xml><?xml version="1.0" encoding="utf-8"?>
<sst xmlns="http://schemas.openxmlformats.org/spreadsheetml/2006/main" count="221" uniqueCount="94">
  <si>
    <t>PLAN DE PASSATION DES MARCHES DE TRAVAUX DE COTATION</t>
  </si>
  <si>
    <t>Autorité contractante :</t>
  </si>
  <si>
    <t>HOPITAL REGIONAL DE CONAKRY</t>
  </si>
  <si>
    <t>Exercice budgétaire:</t>
  </si>
  <si>
    <t>Ordonnateur Délégué:</t>
  </si>
  <si>
    <t>La Directrice Générale</t>
  </si>
  <si>
    <t>Journaux  de publication  de référence et site Internet:</t>
  </si>
  <si>
    <t xml:space="preserve">                                      JAO/HOROYA/SOUVERAIN</t>
  </si>
  <si>
    <t>Autorité approbatrice:</t>
  </si>
  <si>
    <t>Direction Générale du Contrôle des Marchés Publics</t>
  </si>
  <si>
    <t>MARCHES DE TRAVAUX SANS REVUE PREALABLE / DEMANDE DE COTATION</t>
  </si>
  <si>
    <t>IDENTIFICATION DU PROJET / MARCHE</t>
  </si>
  <si>
    <t xml:space="preserve"> Prévisions et Réalisations</t>
  </si>
  <si>
    <t>PHASE 1 : PROCEDURE DE CONSULTATION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</si>
  <si>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</si>
  <si>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</si>
  <si>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</si>
  <si>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</si>
  <si>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</si>
  <si>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</si>
  <si>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</si>
  <si>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</si>
  <si>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Demande de cotation </t>
  </si>
  <si>
    <t>Méthodes de passation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</si>
  <si>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</si>
  <si>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</si>
  <si>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</si>
  <si>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>Date limite dépôt Offres</t>
  </si>
  <si>
    <t xml:space="preserve">Ouverture /Evaluation des offres </t>
  </si>
  <si>
    <t>ANO sur le rapport d'évaluation</t>
  </si>
  <si>
    <t>Publication attribution/Notification provisoire</t>
  </si>
  <si>
    <t>Mise en forme du  contrat</t>
  </si>
  <si>
    <t>ANO sur le projet de contrat</t>
  </si>
  <si>
    <t>Montant du Contrat</t>
  </si>
  <si>
    <t>Signature et Approbation du Contrat</t>
  </si>
  <si>
    <t>Enregistrement /Immatriculation et notification du marché</t>
  </si>
  <si>
    <t>Notification du marché approuvé</t>
  </si>
  <si>
    <t>Date début travaux</t>
  </si>
  <si>
    <t>Date fin travaux</t>
  </si>
  <si>
    <t>5 j</t>
  </si>
  <si>
    <t>3 j</t>
  </si>
  <si>
    <t>15 j</t>
  </si>
  <si>
    <t>5 J</t>
  </si>
  <si>
    <t>3 ou 5 j</t>
  </si>
  <si>
    <t>Travaux de construction et d'amenagement</t>
  </si>
  <si>
    <t>BND</t>
  </si>
  <si>
    <t>DC</t>
  </si>
  <si>
    <t>Prévisions</t>
  </si>
  <si>
    <t>Réalisations</t>
  </si>
  <si>
    <t>Entretien ,reparation et la peinture en blanc des batiments de l'hopital  (lHRC)</t>
  </si>
  <si>
    <t>Coût Total</t>
  </si>
  <si>
    <t>Approbation du plan de passation des marchés</t>
  </si>
  <si>
    <t>Autorité Approbatrice</t>
  </si>
  <si>
    <t>DGCMP</t>
  </si>
  <si>
    <t>PTF : Partenaire Technique et Financier</t>
  </si>
  <si>
    <t>Mode de Passation</t>
  </si>
  <si>
    <t>Code Marché</t>
  </si>
  <si>
    <t>Nature de Marché</t>
  </si>
  <si>
    <t>TDR : Terme de référence</t>
  </si>
  <si>
    <t>AOO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</si>
  <si>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</si>
  <si>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</si>
  <si>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</si>
  <si>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</si>
  <si>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</si>
  <si>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</si>
  <si>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</si>
  <si>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</si>
  <si>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</si>
  <si>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</si>
  <si>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Demande de cotation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</si>
  <si>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</si>
  <si>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</si>
  <si>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</si>
  <si>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</si>
  <si>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</si>
  <si>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</si>
  <si>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Délégations de Service Public</t>
  </si>
  <si>
    <t>CPM : Commission de Passation des Marchés</t>
  </si>
  <si>
    <t>CR</t>
  </si>
  <si>
    <t>Consultation Restreinte</t>
  </si>
  <si>
    <t xml:space="preserve">ANO : Avis de Non Objection </t>
  </si>
  <si>
    <t>mois</t>
  </si>
  <si>
    <t>PLAN DE PASSATION DES MARCHES DE FOURNITURES EN COTATION</t>
  </si>
  <si>
    <t>Le Directeur Général</t>
  </si>
  <si>
    <t>JAO/HOROYA/SOUVERAIN</t>
  </si>
  <si>
    <t>MARCHES DE FOURNITURE SANS REVUE PREALABLE / DEMANDE DE COTATION</t>
  </si>
  <si>
    <t>Achat de fourniture de matériels de bureau</t>
  </si>
  <si>
    <t>Achat de fourniture de moblier de bureau</t>
  </si>
  <si>
    <t>Achat de founiture de materiels informatiques</t>
  </si>
  <si>
    <t>Achat de fourniture deproduits lessiviels et phytosanitaires</t>
  </si>
  <si>
    <t>Achat des bancs en bois et en metal</t>
  </si>
  <si>
    <t xml:space="preserve">Entretiens et réparations matériels non médicaux pour le compte de la direction générale de l'hopital régionale de Conakry </t>
  </si>
  <si>
    <t>Achat des consommables informatiques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</si>
</sst>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6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2"/>
      <color theme="1"/>
      <name val="Arial"/>
      <family val="2"/>
    </font>
    <font>
      <b/>
      <sz val="18"/>
      <color indexed="8"/>
      <name val="Arial"/>
      <family val="2"/>
    </font>
    <font>
      <b/>
      <sz val="24"/>
      <color theme="1"/>
      <name val="Arial"/>
      <family val="2"/>
    </font>
    <font>
      <b/>
      <i/>
      <sz val="22"/>
      <color indexed="8"/>
      <name val="Arial"/>
      <family val="2"/>
    </font>
    <font>
      <b/>
      <i/>
      <sz val="22"/>
      <color indexed="8"/>
      <name val="Calibri"/>
      <family val="2"/>
    </font>
    <font>
      <sz val="22"/>
      <color theme="1"/>
      <name val="Calibri"/>
      <family val="2"/>
      <scheme val="minor"/>
    </font>
    <font>
      <sz val="24"/>
      <color theme="1"/>
      <name val="Arial"/>
      <family val="2"/>
    </font>
    <font>
      <sz val="18"/>
      <color theme="1"/>
      <name val="Arial"/>
      <family val="2"/>
    </font>
    <font>
      <b/>
      <sz val="22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4"/>
      <color indexed="62"/>
      <name val="Arial"/>
      <family val="2"/>
    </font>
    <font>
      <sz val="14"/>
      <color theme="1"/>
      <name val="Arial"/>
      <family val="2"/>
    </font>
    <font>
      <sz val="18"/>
      <color indexed="8"/>
      <name val="Arial Narrow"/>
      <family val="2"/>
    </font>
    <font>
      <sz val="20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 Narrow"/>
      <family val="2"/>
    </font>
    <font>
      <b/>
      <sz val="16"/>
      <color indexed="8"/>
      <name val="Arial"/>
      <family val="2"/>
    </font>
    <font>
      <b/>
      <sz val="14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Arial"/>
      <family val="2"/>
    </font>
    <font>
      <sz val="26"/>
      <color theme="1"/>
      <name val="Arial"/>
      <family val="2"/>
    </font>
    <font>
      <b/>
      <sz val="20"/>
      <color indexed="9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b/>
      <sz val="20"/>
      <color indexed="62"/>
      <name val="Arial"/>
      <family val="2"/>
    </font>
    <font>
      <sz val="20"/>
      <color theme="1"/>
      <name val="Arial"/>
      <family val="2"/>
    </font>
    <font>
      <sz val="20"/>
      <name val="Arial Narrow"/>
      <family val="2"/>
    </font>
    <font>
      <sz val="20"/>
      <color indexed="8"/>
      <name val="Arial Narrow"/>
      <family val="2"/>
    </font>
    <font>
      <sz val="20"/>
      <name val="Arial"/>
      <family val="2"/>
    </font>
    <font>
      <sz val="22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3" borderId="0" xfId="0" applyFont="1" applyFill="1"/>
    <xf numFmtId="0" fontId="10" fillId="0" borderId="1" xfId="0" applyFont="1" applyBorder="1" applyAlignment="1">
      <alignment horizontal="center"/>
    </xf>
    <xf numFmtId="0" fontId="3" fillId="3" borderId="0" xfId="0" applyFont="1" applyFill="1"/>
    <xf numFmtId="0" fontId="11" fillId="3" borderId="0" xfId="0" applyFont="1" applyFill="1" applyAlignment="1">
      <alignment horizontal="left" wrapText="1"/>
    </xf>
    <xf numFmtId="0" fontId="6" fillId="3" borderId="0" xfId="0" applyFont="1" applyFill="1"/>
    <xf numFmtId="0" fontId="7" fillId="3" borderId="0" xfId="0" applyFont="1" applyFill="1"/>
    <xf numFmtId="0" fontId="6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3" fillId="0" borderId="0" xfId="0" applyFont="1" applyAlignment="1">
      <alignment horizontal="justify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textRotation="90" wrapText="1"/>
    </xf>
    <xf numFmtId="0" fontId="13" fillId="7" borderId="5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textRotation="90" wrapText="1"/>
    </xf>
    <xf numFmtId="0" fontId="13" fillId="7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3" fontId="14" fillId="9" borderId="1" xfId="0" applyNumberFormat="1" applyFont="1" applyFill="1" applyBorder="1" applyAlignment="1">
      <alignment horizontal="center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left" vertical="center" wrapText="1"/>
    </xf>
    <xf numFmtId="3" fontId="17" fillId="10" borderId="5" xfId="0" applyNumberFormat="1" applyFont="1" applyFill="1" applyBorder="1" applyAlignment="1">
      <alignment horizontal="center" vertical="center"/>
    </xf>
    <xf numFmtId="3" fontId="18" fillId="3" borderId="5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64" fontId="20" fillId="3" borderId="17" xfId="0" applyNumberFormat="1" applyFont="1" applyFill="1" applyBorder="1" applyAlignment="1">
      <alignment horizontal="center"/>
    </xf>
    <xf numFmtId="3" fontId="19" fillId="3" borderId="1" xfId="0" applyNumberFormat="1" applyFont="1" applyFill="1" applyBorder="1" applyAlignment="1">
      <alignment horizontal="left" vertical="center"/>
    </xf>
    <xf numFmtId="164" fontId="20" fillId="3" borderId="18" xfId="0" applyNumberFormat="1" applyFont="1" applyFill="1" applyBorder="1" applyAlignment="1">
      <alignment horizontal="center"/>
    </xf>
    <xf numFmtId="14" fontId="19" fillId="3" borderId="19" xfId="0" applyNumberFormat="1" applyFont="1" applyFill="1" applyBorder="1" applyAlignment="1">
      <alignment horizontal="center"/>
    </xf>
    <xf numFmtId="14" fontId="19" fillId="3" borderId="2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0" xfId="0" applyFill="1"/>
    <xf numFmtId="0" fontId="16" fillId="3" borderId="17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left" vertical="center" wrapText="1"/>
    </xf>
    <xf numFmtId="3" fontId="17" fillId="10" borderId="11" xfId="0" applyNumberFormat="1" applyFont="1" applyFill="1" applyBorder="1" applyAlignment="1">
      <alignment horizontal="center" vertical="center"/>
    </xf>
    <xf numFmtId="3" fontId="18" fillId="3" borderId="11" xfId="0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center" vertical="center"/>
    </xf>
    <xf numFmtId="3" fontId="19" fillId="12" borderId="23" xfId="0" applyNumberFormat="1" applyFont="1" applyFill="1" applyBorder="1" applyAlignment="1">
      <alignment horizontal="center" vertical="center"/>
    </xf>
    <xf numFmtId="0" fontId="19" fillId="12" borderId="23" xfId="0" applyFont="1" applyFill="1" applyBorder="1" applyAlignment="1">
      <alignment horizontal="center" vertical="center"/>
    </xf>
    <xf numFmtId="0" fontId="19" fillId="12" borderId="24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/>
    </xf>
    <xf numFmtId="0" fontId="19" fillId="12" borderId="26" xfId="0" applyFont="1" applyFill="1" applyBorder="1" applyAlignment="1">
      <alignment horizontal="center"/>
    </xf>
    <xf numFmtId="0" fontId="19" fillId="12" borderId="23" xfId="0" applyFont="1" applyFill="1" applyBorder="1" applyAlignment="1">
      <alignment horizontal="center"/>
    </xf>
    <xf numFmtId="0" fontId="19" fillId="12" borderId="6" xfId="0" applyFont="1" applyFill="1" applyBorder="1" applyAlignment="1">
      <alignment horizontal="center"/>
    </xf>
    <xf numFmtId="0" fontId="19" fillId="12" borderId="27" xfId="0" applyFont="1" applyFill="1" applyBorder="1" applyAlignment="1">
      <alignment horizontal="center"/>
    </xf>
    <xf numFmtId="0" fontId="19" fillId="12" borderId="24" xfId="0" applyFont="1" applyFill="1" applyBorder="1" applyAlignment="1">
      <alignment horizontal="center"/>
    </xf>
    <xf numFmtId="0" fontId="19" fillId="12" borderId="12" xfId="0" applyFont="1" applyFill="1" applyBorder="1" applyAlignment="1">
      <alignment horizontal="center"/>
    </xf>
    <xf numFmtId="0" fontId="19" fillId="12" borderId="13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13" borderId="35" xfId="0" applyFont="1" applyFill="1" applyBorder="1" applyAlignment="1">
      <alignment horizontal="center" vertical="center" wrapText="1"/>
    </xf>
    <xf numFmtId="0" fontId="28" fillId="13" borderId="36" xfId="0" applyFont="1" applyFill="1" applyBorder="1" applyAlignment="1">
      <alignment horizontal="center" vertical="center" wrapText="1"/>
    </xf>
    <xf numFmtId="0" fontId="28" fillId="13" borderId="37" xfId="0" applyFont="1" applyFill="1" applyBorder="1" applyAlignment="1">
      <alignment horizontal="center" vertical="center" wrapText="1"/>
    </xf>
    <xf numFmtId="0" fontId="29" fillId="0" borderId="0" xfId="0" applyFont="1"/>
    <xf numFmtId="0" fontId="27" fillId="14" borderId="35" xfId="0" applyFont="1" applyFill="1" applyBorder="1" applyAlignment="1">
      <alignment horizontal="center" vertical="center" wrapText="1"/>
    </xf>
    <xf numFmtId="0" fontId="27" fillId="14" borderId="38" xfId="0" applyFont="1" applyFill="1" applyBorder="1" applyAlignment="1">
      <alignment horizontal="center" vertical="center" wrapText="1"/>
    </xf>
    <xf numFmtId="0" fontId="28" fillId="14" borderId="39" xfId="0" applyFont="1" applyFill="1" applyBorder="1" applyAlignment="1">
      <alignment horizontal="center" vertical="center" wrapText="1"/>
    </xf>
    <xf numFmtId="0" fontId="28" fillId="14" borderId="40" xfId="0" applyFont="1" applyFill="1" applyBorder="1" applyAlignment="1">
      <alignment horizontal="center" vertical="center" wrapText="1"/>
    </xf>
    <xf numFmtId="0" fontId="28" fillId="14" borderId="41" xfId="0" applyFont="1" applyFill="1" applyBorder="1" applyAlignment="1">
      <alignment horizontal="center" vertical="center" wrapText="1"/>
    </xf>
    <xf numFmtId="0" fontId="28" fillId="14" borderId="35" xfId="0" applyFont="1" applyFill="1" applyBorder="1" applyAlignment="1">
      <alignment horizontal="center" vertical="center" wrapText="1"/>
    </xf>
    <xf numFmtId="0" fontId="28" fillId="14" borderId="36" xfId="0" applyFont="1" applyFill="1" applyBorder="1" applyAlignment="1">
      <alignment horizontal="center" vertical="center" wrapText="1"/>
    </xf>
    <xf numFmtId="0" fontId="28" fillId="14" borderId="37" xfId="0" applyFont="1" applyFill="1" applyBorder="1" applyAlignment="1">
      <alignment horizontal="center" vertical="center" wrapText="1"/>
    </xf>
    <xf numFmtId="0" fontId="30" fillId="0" borderId="0" xfId="0" applyFont="1"/>
    <xf numFmtId="0" fontId="30" fillId="0" borderId="0" xfId="0" applyFont="1" applyAlignment="1">
      <alignment horizontal="center"/>
    </xf>
    <xf numFmtId="0" fontId="28" fillId="15" borderId="42" xfId="0" applyFont="1" applyFill="1" applyBorder="1" applyAlignment="1">
      <alignment horizontal="center" vertical="center" wrapText="1"/>
    </xf>
    <xf numFmtId="0" fontId="27" fillId="15" borderId="43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15" borderId="47" xfId="0" applyFont="1" applyFill="1" applyBorder="1" applyAlignment="1">
      <alignment horizontal="center" vertical="center" wrapText="1"/>
    </xf>
    <xf numFmtId="0" fontId="28" fillId="15" borderId="48" xfId="0" applyFont="1" applyFill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15" borderId="53" xfId="0" applyFont="1" applyFill="1" applyBorder="1" applyAlignment="1">
      <alignment horizontal="center" vertical="center" wrapText="1"/>
    </xf>
    <xf numFmtId="0" fontId="27" fillId="15" borderId="54" xfId="0" applyFont="1" applyFill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28" fillId="15" borderId="52" xfId="0" applyFont="1" applyFill="1" applyBorder="1" applyAlignment="1">
      <alignment horizontal="center" vertical="center" wrapText="1"/>
    </xf>
    <xf numFmtId="0" fontId="28" fillId="15" borderId="58" xfId="0" applyFont="1" applyFill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15" borderId="59" xfId="0" applyFont="1" applyFill="1" applyBorder="1" applyAlignment="1">
      <alignment horizontal="center" vertical="center" wrapText="1"/>
    </xf>
    <xf numFmtId="0" fontId="28" fillId="15" borderId="63" xfId="0" applyFont="1" applyFill="1" applyBorder="1" applyAlignment="1">
      <alignment horizontal="center" vertical="center" wrapText="1"/>
    </xf>
    <xf numFmtId="0" fontId="28" fillId="15" borderId="64" xfId="0" applyFont="1" applyFill="1" applyBorder="1" applyAlignment="1">
      <alignment horizontal="center" vertical="center" wrapText="1"/>
    </xf>
    <xf numFmtId="0" fontId="27" fillId="15" borderId="65" xfId="0" applyFont="1" applyFill="1" applyBorder="1" applyAlignment="1">
      <alignment horizontal="center" vertical="center" wrapText="1"/>
    </xf>
    <xf numFmtId="0" fontId="28" fillId="0" borderId="66" xfId="0" applyFont="1" applyBorder="1" applyAlignment="1">
      <alignment horizontal="center" vertical="center" wrapText="1"/>
    </xf>
    <xf numFmtId="0" fontId="28" fillId="0" borderId="67" xfId="0" applyFont="1" applyBorder="1" applyAlignment="1">
      <alignment horizontal="center" vertical="center" wrapText="1"/>
    </xf>
    <xf numFmtId="0" fontId="28" fillId="0" borderId="68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indent="1"/>
    </xf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" fillId="0" borderId="0" xfId="0" applyFont="1"/>
    <xf numFmtId="0" fontId="33" fillId="0" borderId="0" xfId="0" applyFont="1"/>
    <xf numFmtId="0" fontId="11" fillId="2" borderId="1" xfId="0" applyFont="1" applyFill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5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6" fillId="5" borderId="2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 vertical="center" wrapText="1"/>
    </xf>
    <xf numFmtId="0" fontId="37" fillId="6" borderId="5" xfId="0" applyFont="1" applyFill="1" applyBorder="1" applyAlignment="1">
      <alignment horizontal="center" vertical="center" wrapText="1"/>
    </xf>
    <xf numFmtId="0" fontId="36" fillId="5" borderId="6" xfId="0" applyFont="1" applyFill="1" applyBorder="1" applyAlignment="1">
      <alignment horizontal="center" vertical="center" wrapText="1"/>
    </xf>
    <xf numFmtId="0" fontId="36" fillId="5" borderId="7" xfId="0" applyFont="1" applyFill="1" applyBorder="1" applyAlignment="1">
      <alignment horizontal="center" vertical="center" wrapText="1"/>
    </xf>
    <xf numFmtId="0" fontId="37" fillId="7" borderId="5" xfId="0" applyFont="1" applyFill="1" applyBorder="1" applyAlignment="1">
      <alignment horizontal="center" vertical="center" textRotation="90" wrapText="1"/>
    </xf>
    <xf numFmtId="0" fontId="37" fillId="7" borderId="5" xfId="0" applyFont="1" applyFill="1" applyBorder="1" applyAlignment="1">
      <alignment horizontal="center" vertical="center" wrapText="1"/>
    </xf>
    <xf numFmtId="0" fontId="37" fillId="6" borderId="8" xfId="0" applyFont="1" applyFill="1" applyBorder="1" applyAlignment="1">
      <alignment horizontal="center" vertical="center" wrapText="1"/>
    </xf>
    <xf numFmtId="0" fontId="38" fillId="8" borderId="5" xfId="0" applyFont="1" applyFill="1" applyBorder="1" applyAlignment="1">
      <alignment horizontal="center" vertical="center" wrapText="1"/>
    </xf>
    <xf numFmtId="0" fontId="38" fillId="8" borderId="1" xfId="0" applyFont="1" applyFill="1" applyBorder="1" applyAlignment="1">
      <alignment horizontal="center" vertical="center" wrapText="1"/>
    </xf>
    <xf numFmtId="0" fontId="38" fillId="8" borderId="9" xfId="0" applyFont="1" applyFill="1" applyBorder="1" applyAlignment="1">
      <alignment horizontal="center" vertical="center" wrapText="1"/>
    </xf>
    <xf numFmtId="0" fontId="38" fillId="8" borderId="10" xfId="0" applyFont="1" applyFill="1" applyBorder="1" applyAlignment="1">
      <alignment horizontal="center" vertical="center" wrapText="1"/>
    </xf>
    <xf numFmtId="0" fontId="37" fillId="7" borderId="11" xfId="0" applyFont="1" applyFill="1" applyBorder="1" applyAlignment="1">
      <alignment horizontal="center" vertical="center" textRotation="90" wrapText="1"/>
    </xf>
    <xf numFmtId="0" fontId="37" fillId="7" borderId="11" xfId="0" applyFont="1" applyFill="1" applyBorder="1" applyAlignment="1">
      <alignment horizontal="center" vertical="center" wrapText="1"/>
    </xf>
    <xf numFmtId="0" fontId="37" fillId="6" borderId="11" xfId="0" applyFont="1" applyFill="1" applyBorder="1" applyAlignment="1">
      <alignment horizontal="center" vertical="center" wrapText="1"/>
    </xf>
    <xf numFmtId="0" fontId="38" fillId="8" borderId="11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/>
    </xf>
    <xf numFmtId="3" fontId="38" fillId="9" borderId="1" xfId="0" applyNumberFormat="1" applyFont="1" applyFill="1" applyBorder="1" applyAlignment="1">
      <alignment horizontal="center"/>
    </xf>
    <xf numFmtId="0" fontId="38" fillId="8" borderId="12" xfId="0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 wrapText="1"/>
    </xf>
    <xf numFmtId="0" fontId="41" fillId="10" borderId="5" xfId="0" applyFont="1" applyFill="1" applyBorder="1" applyAlignment="1">
      <alignment horizontal="left" vertical="center" wrapText="1"/>
    </xf>
    <xf numFmtId="3" fontId="42" fillId="10" borderId="5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37" fillId="3" borderId="16" xfId="0" applyFont="1" applyFill="1" applyBorder="1" applyAlignment="1">
      <alignment horizontal="center" vertical="center"/>
    </xf>
    <xf numFmtId="164" fontId="42" fillId="3" borderId="17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left" vertical="center"/>
    </xf>
    <xf numFmtId="164" fontId="42" fillId="3" borderId="18" xfId="0" applyNumberFormat="1" applyFont="1" applyFill="1" applyBorder="1" applyAlignment="1">
      <alignment horizontal="center"/>
    </xf>
    <xf numFmtId="14" fontId="18" fillId="3" borderId="19" xfId="0" applyNumberFormat="1" applyFont="1" applyFill="1" applyBorder="1" applyAlignment="1">
      <alignment horizontal="center"/>
    </xf>
    <xf numFmtId="14" fontId="18" fillId="3" borderId="20" xfId="0" applyNumberFormat="1" applyFont="1" applyFill="1" applyBorder="1" applyAlignment="1">
      <alignment horizontal="center"/>
    </xf>
    <xf numFmtId="0" fontId="40" fillId="3" borderId="17" xfId="0" applyFont="1" applyFill="1" applyBorder="1" applyAlignment="1">
      <alignment horizontal="center" vertical="center" wrapText="1"/>
    </xf>
    <xf numFmtId="0" fontId="41" fillId="10" borderId="11" xfId="0" applyFont="1" applyFill="1" applyBorder="1" applyAlignment="1">
      <alignment horizontal="left" vertical="center" wrapText="1"/>
    </xf>
    <xf numFmtId="3" fontId="42" fillId="10" borderId="11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43" fillId="11" borderId="69" xfId="0" applyFont="1" applyFill="1" applyBorder="1" applyAlignment="1">
      <alignment horizontal="center" vertical="center"/>
    </xf>
    <xf numFmtId="0" fontId="43" fillId="11" borderId="19" xfId="0" applyFont="1" applyFill="1" applyBorder="1" applyAlignment="1">
      <alignment horizontal="center"/>
    </xf>
    <xf numFmtId="0" fontId="43" fillId="11" borderId="4" xfId="0" applyFont="1" applyFill="1" applyBorder="1" applyAlignment="1">
      <alignment horizontal="center"/>
    </xf>
    <xf numFmtId="0" fontId="43" fillId="11" borderId="1" xfId="0" applyFont="1" applyFill="1" applyBorder="1" applyAlignment="1">
      <alignment horizontal="center"/>
    </xf>
    <xf numFmtId="0" fontId="43" fillId="11" borderId="20" xfId="0" applyFont="1" applyFill="1" applyBorder="1" applyAlignment="1">
      <alignment horizontal="center"/>
    </xf>
    <xf numFmtId="3" fontId="43" fillId="3" borderId="1" xfId="0" applyNumberFormat="1" applyFont="1" applyFill="1" applyBorder="1" applyAlignment="1">
      <alignment horizontal="left" vertical="center"/>
    </xf>
    <xf numFmtId="3" fontId="41" fillId="10" borderId="5" xfId="0" applyNumberFormat="1" applyFont="1" applyFill="1" applyBorder="1" applyAlignment="1">
      <alignment horizontal="center" vertical="center"/>
    </xf>
    <xf numFmtId="3" fontId="41" fillId="10" borderId="11" xfId="0" applyNumberFormat="1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left" vertical="center" wrapText="1"/>
    </xf>
    <xf numFmtId="0" fontId="42" fillId="10" borderId="11" xfId="0" applyFont="1" applyFill="1" applyBorder="1" applyAlignment="1">
      <alignment horizontal="left" vertical="center" wrapText="1"/>
    </xf>
    <xf numFmtId="0" fontId="43" fillId="11" borderId="17" xfId="0" applyFont="1" applyFill="1" applyBorder="1" applyAlignment="1">
      <alignment horizontal="center"/>
    </xf>
    <xf numFmtId="0" fontId="43" fillId="11" borderId="18" xfId="0" applyFont="1" applyFill="1" applyBorder="1" applyAlignment="1">
      <alignment horizontal="center"/>
    </xf>
    <xf numFmtId="0" fontId="43" fillId="11" borderId="70" xfId="0" applyFont="1" applyFill="1" applyBorder="1" applyAlignment="1">
      <alignment horizontal="center"/>
    </xf>
    <xf numFmtId="0" fontId="43" fillId="3" borderId="5" xfId="0" applyFont="1" applyFill="1" applyBorder="1" applyAlignment="1">
      <alignment horizontal="center" vertical="center"/>
    </xf>
    <xf numFmtId="0" fontId="43" fillId="3" borderId="15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5" fillId="0" borderId="0" xfId="0" applyFont="1"/>
    <xf numFmtId="0" fontId="43" fillId="3" borderId="11" xfId="0" applyFont="1" applyFill="1" applyBorder="1" applyAlignment="1">
      <alignment horizontal="center" vertical="center"/>
    </xf>
    <xf numFmtId="0" fontId="43" fillId="3" borderId="21" xfId="0" applyFont="1" applyFill="1" applyBorder="1" applyAlignment="1">
      <alignment horizontal="center" vertical="center"/>
    </xf>
    <xf numFmtId="0" fontId="40" fillId="0" borderId="22" xfId="0" applyFont="1" applyBorder="1" applyAlignment="1">
      <alignment horizontal="center"/>
    </xf>
    <xf numFmtId="0" fontId="37" fillId="0" borderId="23" xfId="0" applyFont="1" applyBorder="1" applyAlignment="1">
      <alignment horizontal="center" vertical="center"/>
    </xf>
    <xf numFmtId="3" fontId="37" fillId="3" borderId="23" xfId="0" applyNumberFormat="1" applyFont="1" applyFill="1" applyBorder="1" applyAlignment="1">
      <alignment horizontal="center" vertical="center"/>
    </xf>
    <xf numFmtId="3" fontId="18" fillId="12" borderId="23" xfId="0" applyNumberFormat="1" applyFont="1" applyFill="1" applyBorder="1" applyAlignment="1">
      <alignment horizontal="center" vertical="center"/>
    </xf>
    <xf numFmtId="0" fontId="18" fillId="12" borderId="23" xfId="0" applyFont="1" applyFill="1" applyBorder="1" applyAlignment="1">
      <alignment horizontal="center" vertical="center"/>
    </xf>
    <xf numFmtId="0" fontId="18" fillId="12" borderId="24" xfId="0" applyFont="1" applyFill="1" applyBorder="1" applyAlignment="1">
      <alignment horizontal="center" vertical="center"/>
    </xf>
    <xf numFmtId="0" fontId="18" fillId="12" borderId="25" xfId="0" applyFont="1" applyFill="1" applyBorder="1" applyAlignment="1">
      <alignment horizontal="center" vertical="center"/>
    </xf>
    <xf numFmtId="0" fontId="18" fillId="12" borderId="26" xfId="0" applyFont="1" applyFill="1" applyBorder="1" applyAlignment="1">
      <alignment horizontal="center"/>
    </xf>
    <xf numFmtId="0" fontId="18" fillId="12" borderId="23" xfId="0" applyFont="1" applyFill="1" applyBorder="1" applyAlignment="1">
      <alignment horizontal="center"/>
    </xf>
    <xf numFmtId="0" fontId="18" fillId="12" borderId="6" xfId="0" applyFont="1" applyFill="1" applyBorder="1" applyAlignment="1">
      <alignment horizontal="center"/>
    </xf>
    <xf numFmtId="0" fontId="18" fillId="12" borderId="27" xfId="0" applyFont="1" applyFill="1" applyBorder="1" applyAlignment="1">
      <alignment horizontal="center"/>
    </xf>
    <xf numFmtId="0" fontId="18" fillId="12" borderId="24" xfId="0" applyFont="1" applyFill="1" applyBorder="1" applyAlignment="1">
      <alignment horizontal="center"/>
    </xf>
    <xf numFmtId="0" fontId="18" fillId="12" borderId="12" xfId="0" applyFont="1" applyFill="1" applyBorder="1" applyAlignment="1">
      <alignment horizontal="center"/>
    </xf>
    <xf numFmtId="0" fontId="18" fillId="1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BB52-DBBD-4926-85CC-EB9E3618BD2B}">
  <sheetPr>
    <pageSetUpPr fitToPage="1"/>
  </sheetPr>
  <dimension ref="A2:AB276"/>
  <sheetViews>
    <sheetView view="pageBreakPreview" zoomScale="60" zoomScaleNormal="100" workbookViewId="0">
      <selection activeCell="O10" sqref="O10"/>
    </sheetView>
  </sheetViews>
  <sheetFormatPr baseColWidth="10" defaultColWidth="8.7109375" defaultRowHeight="15" x14ac:dyDescent="0.25"/>
  <cols>
    <col min="1" max="1" width="7.5703125" customWidth="1"/>
    <col min="2" max="2" width="39.28515625" customWidth="1"/>
    <col min="3" max="3" width="20.5703125" customWidth="1"/>
    <col min="4" max="4" width="12" customWidth="1"/>
    <col min="5" max="5" width="11.42578125" customWidth="1"/>
    <col min="6" max="6" width="8.42578125" customWidth="1"/>
    <col min="7" max="7" width="10.140625" hidden="1" customWidth="1"/>
    <col min="8" max="8" width="14.42578125" customWidth="1"/>
    <col min="9" max="9" width="25.85546875" customWidth="1"/>
    <col min="10" max="10" width="25.42578125" customWidth="1"/>
    <col min="11" max="11" width="25.28515625" customWidth="1"/>
    <col min="12" max="12" width="28.5703125" customWidth="1"/>
    <col min="13" max="13" width="28.42578125" customWidth="1"/>
    <col min="14" max="14" width="30.140625" customWidth="1"/>
    <col min="15" max="15" width="27.42578125" customWidth="1"/>
    <col min="16" max="16" width="29.42578125" customWidth="1"/>
    <col min="17" max="17" width="29.85546875" bestFit="1" customWidth="1"/>
    <col min="18" max="18" width="21" customWidth="1"/>
    <col min="19" max="19" width="29.42578125" customWidth="1"/>
    <col min="20" max="20" width="28.85546875" customWidth="1"/>
    <col min="21" max="21" width="26.140625" customWidth="1"/>
    <col min="22" max="22" width="17.140625" customWidth="1"/>
    <col min="23" max="23" width="16.85546875" customWidth="1"/>
    <col min="24" max="256" width="11.42578125" customWidth="1"/>
  </cols>
  <sheetData>
    <row r="2" spans="1:28" ht="51.6" customHeight="1" x14ac:dyDescent="0.25">
      <c r="B2" s="1">
        <v>3</v>
      </c>
    </row>
    <row r="3" spans="1:28" ht="35.25" customHeight="1" x14ac:dyDescent="0.4">
      <c r="B3" s="2" t="s">
        <v>0</v>
      </c>
      <c r="C3" s="2"/>
      <c r="D3" s="2"/>
      <c r="E3" s="2"/>
      <c r="F3" s="2"/>
      <c r="G3" s="2"/>
      <c r="H3" s="2"/>
    </row>
    <row r="4" spans="1:28" ht="30.75" customHeight="1" x14ac:dyDescent="0.25"/>
    <row r="5" spans="1:28" ht="42" customHeight="1" x14ac:dyDescent="0.45">
      <c r="A5" s="3"/>
      <c r="B5" s="4" t="s">
        <v>1</v>
      </c>
      <c r="C5" s="5" t="s">
        <v>2</v>
      </c>
      <c r="D5" s="5"/>
      <c r="E5" s="5"/>
      <c r="F5" s="5"/>
      <c r="G5" s="5"/>
      <c r="H5" s="5"/>
      <c r="I5" s="5"/>
      <c r="J5" s="5"/>
      <c r="K5" s="3"/>
      <c r="L5" s="3"/>
      <c r="M5" s="3"/>
      <c r="N5" s="6"/>
      <c r="O5" s="6"/>
      <c r="P5" s="6"/>
      <c r="Q5" s="6"/>
      <c r="R5" s="6"/>
      <c r="S5" s="6"/>
      <c r="T5" s="6"/>
      <c r="U5" s="6"/>
      <c r="V5" s="6"/>
      <c r="W5" s="6"/>
      <c r="X5" s="7"/>
      <c r="Y5" s="8"/>
      <c r="Z5" s="8"/>
      <c r="AA5" s="8"/>
      <c r="AB5" s="9"/>
    </row>
    <row r="6" spans="1:28" ht="31.5" customHeight="1" x14ac:dyDescent="0.45">
      <c r="A6" s="3"/>
      <c r="B6" s="4" t="s">
        <v>3</v>
      </c>
      <c r="C6" s="10">
        <v>2025</v>
      </c>
      <c r="D6" s="10"/>
      <c r="E6" s="10"/>
      <c r="F6" s="10"/>
      <c r="G6" s="10"/>
      <c r="H6" s="10"/>
      <c r="I6" s="10"/>
      <c r="J6" s="10"/>
      <c r="K6" s="3"/>
      <c r="L6" s="3"/>
      <c r="M6" s="3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8"/>
      <c r="Z6" s="8"/>
      <c r="AA6" s="8"/>
      <c r="AB6" s="9"/>
    </row>
    <row r="7" spans="1:28" ht="32.1" customHeight="1" x14ac:dyDescent="0.45">
      <c r="A7" s="3"/>
      <c r="B7" s="4" t="s">
        <v>4</v>
      </c>
      <c r="C7" s="11" t="s">
        <v>5</v>
      </c>
      <c r="D7" s="11"/>
      <c r="E7" s="11"/>
      <c r="F7" s="11"/>
      <c r="G7" s="11"/>
      <c r="H7" s="11"/>
      <c r="I7" s="11"/>
      <c r="J7" s="11"/>
      <c r="K7" s="3"/>
      <c r="L7" s="3"/>
      <c r="M7" s="3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8"/>
      <c r="Z7" s="8"/>
      <c r="AA7" s="8"/>
      <c r="AB7" s="9"/>
    </row>
    <row r="8" spans="1:28" ht="68.25" customHeight="1" x14ac:dyDescent="0.45">
      <c r="A8" s="3"/>
      <c r="B8" s="4" t="s">
        <v>6</v>
      </c>
      <c r="C8" s="12" t="s">
        <v>7</v>
      </c>
      <c r="D8" s="13"/>
      <c r="E8" s="13"/>
      <c r="F8" s="13"/>
      <c r="G8" s="13"/>
      <c r="H8" s="13"/>
      <c r="I8" s="13"/>
      <c r="J8" s="14"/>
      <c r="K8" s="3"/>
      <c r="L8" s="3"/>
      <c r="M8" s="3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8"/>
      <c r="Z8" s="8"/>
      <c r="AA8" s="8"/>
      <c r="AB8" s="15"/>
    </row>
    <row r="9" spans="1:28" ht="36" customHeight="1" x14ac:dyDescent="0.45">
      <c r="A9" s="3"/>
      <c r="B9" s="4" t="s">
        <v>8</v>
      </c>
      <c r="C9" s="16" t="s">
        <v>9</v>
      </c>
      <c r="D9" s="16"/>
      <c r="E9" s="16"/>
      <c r="F9" s="16"/>
      <c r="G9" s="16"/>
      <c r="H9" s="16"/>
      <c r="I9" s="16"/>
      <c r="J9" s="16"/>
      <c r="K9" s="3"/>
      <c r="L9" s="3"/>
      <c r="M9" s="3"/>
      <c r="N9" s="6"/>
      <c r="O9" s="6"/>
      <c r="P9" s="6"/>
      <c r="Q9" s="6"/>
      <c r="R9" s="6"/>
      <c r="S9" s="6"/>
      <c r="T9" s="6"/>
      <c r="U9" s="6"/>
      <c r="V9" s="6"/>
      <c r="W9" s="6"/>
      <c r="X9" s="7"/>
      <c r="Y9" s="8"/>
      <c r="Z9" s="8"/>
      <c r="AA9" s="8"/>
      <c r="AB9" s="9"/>
    </row>
    <row r="10" spans="1:28" ht="28.5" x14ac:dyDescent="0.45">
      <c r="A10" s="17"/>
      <c r="B10" s="18"/>
      <c r="C10" s="18"/>
      <c r="D10" s="18"/>
      <c r="E10" s="18"/>
      <c r="F10" s="18"/>
      <c r="G10" s="18"/>
      <c r="H10" s="18"/>
      <c r="I10" s="18"/>
      <c r="J10" s="19"/>
      <c r="K10" s="17"/>
      <c r="L10" s="17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0"/>
      <c r="Y10" s="8"/>
      <c r="Z10" s="8"/>
      <c r="AA10" s="8"/>
      <c r="AB10" s="9"/>
    </row>
    <row r="11" spans="1:28" ht="28.5" x14ac:dyDescent="0.45">
      <c r="A11" s="3"/>
      <c r="B11" s="3"/>
      <c r="C11" s="3"/>
      <c r="D11" s="3"/>
      <c r="E11" s="21" t="s">
        <v>10</v>
      </c>
      <c r="F11" s="21"/>
      <c r="G11" s="21"/>
      <c r="H11" s="21"/>
      <c r="I11" s="21"/>
      <c r="J11" s="21"/>
      <c r="K11" s="21"/>
      <c r="L11" s="21"/>
      <c r="M11" s="21"/>
      <c r="N11" s="22"/>
      <c r="O11" s="22"/>
      <c r="P11" s="22"/>
      <c r="Q11" s="22"/>
      <c r="R11" s="22"/>
      <c r="S11" s="22"/>
      <c r="T11" s="22"/>
      <c r="U11" s="3"/>
      <c r="V11" s="3"/>
      <c r="W11" s="3"/>
      <c r="X11" s="9"/>
      <c r="Y11" s="8"/>
      <c r="Z11" s="8"/>
      <c r="AA11" s="8"/>
      <c r="AB11" s="9"/>
    </row>
    <row r="12" spans="1:28" ht="28.5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6"/>
      <c r="N12" s="3"/>
      <c r="O12" s="3"/>
      <c r="P12" s="3"/>
      <c r="Q12" s="3"/>
      <c r="R12" s="3"/>
      <c r="S12" s="3"/>
      <c r="T12" s="3"/>
      <c r="U12" s="3"/>
      <c r="V12" s="3"/>
      <c r="W12" s="3"/>
      <c r="X12" s="9"/>
      <c r="Y12" s="8"/>
      <c r="Z12" s="8"/>
      <c r="AA12" s="8"/>
      <c r="AB12" s="9"/>
    </row>
    <row r="13" spans="1:28" ht="29.25" thickBot="1" x14ac:dyDescent="0.5">
      <c r="A13" s="3"/>
      <c r="B13" s="2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9"/>
      <c r="Y13" s="8"/>
      <c r="Z13" s="8"/>
      <c r="AA13" s="8"/>
      <c r="AB13" s="8"/>
    </row>
    <row r="14" spans="1:28" ht="29.25" thickBot="1" x14ac:dyDescent="0.5">
      <c r="A14" s="24" t="s">
        <v>11</v>
      </c>
      <c r="B14" s="25"/>
      <c r="C14" s="25"/>
      <c r="D14" s="25"/>
      <c r="E14" s="25"/>
      <c r="F14" s="25"/>
      <c r="G14" s="26"/>
      <c r="H14" s="27" t="s">
        <v>12</v>
      </c>
      <c r="I14" s="24" t="s">
        <v>13</v>
      </c>
      <c r="J14" s="25"/>
      <c r="K14" s="25"/>
      <c r="L14" s="26"/>
      <c r="M14" s="24" t="s">
        <v>14</v>
      </c>
      <c r="N14" s="25"/>
      <c r="O14" s="26"/>
      <c r="P14" s="24" t="s">
        <v>15</v>
      </c>
      <c r="Q14" s="25"/>
      <c r="R14" s="25"/>
      <c r="S14" s="25"/>
      <c r="T14" s="25"/>
      <c r="U14" s="26"/>
      <c r="V14" s="28" t="s">
        <v>16</v>
      </c>
      <c r="W14" s="29"/>
      <c r="X14" s="9"/>
      <c r="Y14" s="8"/>
      <c r="Z14" s="8"/>
      <c r="AA14" s="8"/>
      <c r="AB14" s="8"/>
    </row>
    <row r="15" spans="1:28" ht="117" customHeight="1" x14ac:dyDescent="0.45">
      <c r="A15" s="30" t="s">
        <v>17</v>
      </c>
      <c r="B15" s="31" t="s">
        <v>18</v>
      </c>
      <c r="C15" s="31" t="s">
        <v>19</v>
      </c>
      <c r="D15" s="31" t="s">
        <v>20</v>
      </c>
      <c r="E15" s="31" t="s">
        <v>21</v>
      </c>
      <c r="F15" s="31" t="s">
        <v>22</v>
      </c>
      <c r="G15" s="31" t="s">
        <v>23</v>
      </c>
      <c r="H15" s="32"/>
      <c r="I15" s="33" t="s">
        <v>24</v>
      </c>
      <c r="J15" s="34" t="s">
        <v>25</v>
      </c>
      <c r="K15" s="34" t="s">
        <v>26</v>
      </c>
      <c r="L15" s="34" t="s">
        <v>27</v>
      </c>
      <c r="M15" s="34" t="s">
        <v>28</v>
      </c>
      <c r="N15" s="34" t="s">
        <v>29</v>
      </c>
      <c r="O15" s="34" t="s">
        <v>30</v>
      </c>
      <c r="P15" s="34" t="s">
        <v>31</v>
      </c>
      <c r="Q15" s="34" t="s">
        <v>32</v>
      </c>
      <c r="R15" s="33" t="s">
        <v>33</v>
      </c>
      <c r="S15" s="34" t="s">
        <v>34</v>
      </c>
      <c r="T15" s="34" t="s">
        <v>35</v>
      </c>
      <c r="U15" s="34" t="s">
        <v>36</v>
      </c>
      <c r="V15" s="35" t="s">
        <v>37</v>
      </c>
      <c r="W15" s="36" t="s">
        <v>38</v>
      </c>
      <c r="X15" s="8"/>
      <c r="Y15" s="8"/>
      <c r="Z15" s="8"/>
      <c r="AA15" s="8"/>
      <c r="AB15" s="8"/>
    </row>
    <row r="16" spans="1:28" ht="27" customHeight="1" thickBot="1" x14ac:dyDescent="0.5">
      <c r="A16" s="37"/>
      <c r="B16" s="38"/>
      <c r="C16" s="38"/>
      <c r="D16" s="38"/>
      <c r="E16" s="38"/>
      <c r="F16" s="38"/>
      <c r="G16" s="38"/>
      <c r="H16" s="39"/>
      <c r="I16" s="40"/>
      <c r="J16" s="41" t="s">
        <v>39</v>
      </c>
      <c r="K16" s="41" t="s">
        <v>40</v>
      </c>
      <c r="L16" s="41" t="s">
        <v>41</v>
      </c>
      <c r="M16" s="41" t="s">
        <v>42</v>
      </c>
      <c r="N16" s="41" t="s">
        <v>39</v>
      </c>
      <c r="O16" s="42" t="s">
        <v>41</v>
      </c>
      <c r="P16" s="41" t="s">
        <v>39</v>
      </c>
      <c r="Q16" s="41" t="s">
        <v>39</v>
      </c>
      <c r="R16" s="40"/>
      <c r="S16" s="43" t="s">
        <v>40</v>
      </c>
      <c r="T16" s="41" t="s">
        <v>40</v>
      </c>
      <c r="U16" s="42" t="s">
        <v>43</v>
      </c>
      <c r="V16" s="44"/>
      <c r="W16" s="45"/>
      <c r="X16" s="8"/>
      <c r="Y16" s="8"/>
      <c r="Z16" s="8"/>
      <c r="AA16" s="8"/>
      <c r="AB16" s="8"/>
    </row>
    <row r="17" spans="1:28" s="59" customFormat="1" ht="28.5" x14ac:dyDescent="0.45">
      <c r="A17" s="46">
        <v>1</v>
      </c>
      <c r="B17" s="47" t="s">
        <v>44</v>
      </c>
      <c r="C17" s="48">
        <v>494920000</v>
      </c>
      <c r="D17" s="49">
        <v>18</v>
      </c>
      <c r="E17" s="50" t="s">
        <v>45</v>
      </c>
      <c r="F17" s="50">
        <v>1</v>
      </c>
      <c r="G17" s="51" t="s">
        <v>46</v>
      </c>
      <c r="H17" s="52" t="s">
        <v>47</v>
      </c>
      <c r="I17" s="53">
        <v>45698</v>
      </c>
      <c r="J17" s="53">
        <f>I17+7</f>
        <v>45705</v>
      </c>
      <c r="K17" s="53">
        <f>J17+3</f>
        <v>45708</v>
      </c>
      <c r="L17" s="53">
        <f>K17+18</f>
        <v>45726</v>
      </c>
      <c r="M17" s="53">
        <f>(L17+7)</f>
        <v>45733</v>
      </c>
      <c r="N17" s="53">
        <f>M17+7</f>
        <v>45740</v>
      </c>
      <c r="O17" s="53">
        <f>N17+15</f>
        <v>45755</v>
      </c>
      <c r="P17" s="53">
        <f>O17+6</f>
        <v>45761</v>
      </c>
      <c r="Q17" s="53">
        <f>P17+7</f>
        <v>45768</v>
      </c>
      <c r="R17" s="54"/>
      <c r="S17" s="55">
        <f>Q17+4</f>
        <v>45772</v>
      </c>
      <c r="T17" s="53">
        <f>S17+3</f>
        <v>45775</v>
      </c>
      <c r="U17" s="53">
        <f>T17+7</f>
        <v>45782</v>
      </c>
      <c r="V17" s="56"/>
      <c r="W17" s="57"/>
      <c r="X17" s="58"/>
      <c r="Y17" s="58"/>
      <c r="Z17" s="58"/>
      <c r="AA17" s="58"/>
      <c r="AB17" s="58"/>
    </row>
    <row r="18" spans="1:28" s="59" customFormat="1" ht="28.5" x14ac:dyDescent="0.45">
      <c r="A18" s="60"/>
      <c r="B18" s="61"/>
      <c r="C18" s="62"/>
      <c r="D18" s="63"/>
      <c r="E18" s="64"/>
      <c r="F18" s="64"/>
      <c r="G18" s="65"/>
      <c r="H18" s="66" t="s">
        <v>48</v>
      </c>
      <c r="I18" s="66"/>
      <c r="J18" s="66"/>
      <c r="K18" s="66"/>
      <c r="L18" s="66"/>
      <c r="M18" s="66"/>
      <c r="N18" s="66"/>
      <c r="O18" s="66"/>
      <c r="P18" s="66"/>
      <c r="Q18" s="66"/>
      <c r="R18" s="54"/>
      <c r="S18" s="66"/>
      <c r="T18" s="66"/>
      <c r="U18" s="66"/>
      <c r="V18" s="66"/>
      <c r="W18" s="66"/>
      <c r="X18" s="66"/>
      <c r="Y18" s="66"/>
      <c r="Z18" s="66"/>
      <c r="AA18" s="66"/>
      <c r="AB18" s="58"/>
    </row>
    <row r="19" spans="1:28" s="59" customFormat="1" ht="28.5" x14ac:dyDescent="0.45">
      <c r="A19" s="46">
        <v>2</v>
      </c>
      <c r="B19" s="47" t="s">
        <v>49</v>
      </c>
      <c r="C19" s="48">
        <v>490007225</v>
      </c>
      <c r="D19" s="49">
        <v>18</v>
      </c>
      <c r="E19" s="50" t="s">
        <v>45</v>
      </c>
      <c r="F19" s="50">
        <v>1</v>
      </c>
      <c r="G19" s="51" t="s">
        <v>46</v>
      </c>
      <c r="H19" s="52" t="s">
        <v>47</v>
      </c>
      <c r="I19" s="53">
        <v>45684</v>
      </c>
      <c r="J19" s="53">
        <f>I19+7</f>
        <v>45691</v>
      </c>
      <c r="K19" s="53">
        <f>J19+3</f>
        <v>45694</v>
      </c>
      <c r="L19" s="53">
        <f>K19+18</f>
        <v>45712</v>
      </c>
      <c r="M19" s="53">
        <f>(L19+7)</f>
        <v>45719</v>
      </c>
      <c r="N19" s="53">
        <f>M19+7</f>
        <v>45726</v>
      </c>
      <c r="O19" s="53">
        <f>N19+15</f>
        <v>45741</v>
      </c>
      <c r="P19" s="53">
        <f>O19+6</f>
        <v>45747</v>
      </c>
      <c r="Q19" s="53">
        <f>P19+7</f>
        <v>45754</v>
      </c>
      <c r="R19" s="54"/>
      <c r="S19" s="55">
        <f>Q19+4</f>
        <v>45758</v>
      </c>
      <c r="T19" s="53">
        <f>S19+3</f>
        <v>45761</v>
      </c>
      <c r="U19" s="53">
        <f>T19+7</f>
        <v>45768</v>
      </c>
      <c r="V19" s="56"/>
      <c r="W19" s="57"/>
      <c r="X19" s="58"/>
      <c r="Y19" s="58"/>
      <c r="Z19" s="58"/>
      <c r="AA19" s="58"/>
      <c r="AB19" s="58"/>
    </row>
    <row r="20" spans="1:28" s="59" customFormat="1" ht="42.6" customHeight="1" thickBot="1" x14ac:dyDescent="0.5">
      <c r="A20" s="60"/>
      <c r="B20" s="61"/>
      <c r="C20" s="62"/>
      <c r="D20" s="63"/>
      <c r="E20" s="64"/>
      <c r="F20" s="64"/>
      <c r="G20" s="65"/>
      <c r="H20" s="66" t="s">
        <v>48</v>
      </c>
      <c r="I20" s="66"/>
      <c r="J20" s="66"/>
      <c r="K20" s="66"/>
      <c r="L20" s="66"/>
      <c r="M20" s="66"/>
      <c r="N20" s="66"/>
      <c r="O20" s="66"/>
      <c r="P20" s="66"/>
      <c r="Q20" s="66"/>
      <c r="R20" s="54"/>
      <c r="S20" s="66"/>
      <c r="T20" s="66"/>
      <c r="U20" s="66"/>
      <c r="V20" s="66"/>
      <c r="W20" s="66"/>
      <c r="X20" s="66"/>
      <c r="Y20" s="66"/>
      <c r="Z20" s="66"/>
      <c r="AA20" s="66"/>
      <c r="AB20" s="58"/>
    </row>
    <row r="21" spans="1:28" ht="42.6" customHeight="1" thickBot="1" x14ac:dyDescent="0.5">
      <c r="A21" s="67"/>
      <c r="B21" s="68" t="s">
        <v>50</v>
      </c>
      <c r="C21" s="69">
        <v>984927225</v>
      </c>
      <c r="D21" s="70"/>
      <c r="E21" s="71"/>
      <c r="F21" s="71"/>
      <c r="G21" s="72"/>
      <c r="H21" s="73"/>
      <c r="I21" s="74"/>
      <c r="J21" s="74"/>
      <c r="K21" s="75"/>
      <c r="L21" s="76"/>
      <c r="M21" s="77"/>
      <c r="N21" s="74"/>
      <c r="O21" s="78"/>
      <c r="P21" s="77"/>
      <c r="Q21" s="75"/>
      <c r="R21" s="79"/>
      <c r="S21" s="79"/>
      <c r="T21" s="79"/>
      <c r="U21" s="80"/>
      <c r="V21" s="77"/>
      <c r="W21" s="78"/>
      <c r="X21" s="8"/>
      <c r="Y21" s="8"/>
      <c r="Z21" s="8"/>
      <c r="AA21" s="8"/>
      <c r="AB21" s="8"/>
    </row>
    <row r="22" spans="1:28" ht="29.25" thickBot="1" x14ac:dyDescent="0.5">
      <c r="A22" s="81"/>
      <c r="B22" s="81"/>
      <c r="C22" s="81"/>
      <c r="D22" s="81"/>
      <c r="E22" s="81"/>
      <c r="F22" s="81"/>
      <c r="G22" s="81"/>
      <c r="H22" s="81"/>
      <c r="I22" s="81"/>
      <c r="J22" s="82"/>
      <c r="K22" s="82"/>
      <c r="L22" s="82"/>
      <c r="M22" s="82"/>
      <c r="N22" s="82"/>
      <c r="O22" s="82"/>
      <c r="P22" s="82"/>
      <c r="Q22" s="82"/>
      <c r="R22" s="83"/>
      <c r="S22" s="82"/>
      <c r="T22" s="82"/>
      <c r="U22" s="82"/>
      <c r="V22" s="84"/>
      <c r="W22" s="85"/>
      <c r="X22" s="86"/>
      <c r="Y22" s="8"/>
      <c r="Z22" s="8"/>
      <c r="AA22" s="8"/>
      <c r="AB22" s="8"/>
    </row>
    <row r="23" spans="1:28" ht="29.25" thickBot="1" x14ac:dyDescent="0.5">
      <c r="A23" s="81"/>
      <c r="B23" s="87" t="s">
        <v>51</v>
      </c>
      <c r="C23" s="88"/>
      <c r="D23" s="88"/>
      <c r="E23" s="88"/>
      <c r="F23" s="89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9"/>
      <c r="Y23" s="8"/>
      <c r="Z23" s="8"/>
      <c r="AA23" s="8"/>
      <c r="AB23" s="8"/>
    </row>
    <row r="24" spans="1:28" ht="29.25" thickBot="1" x14ac:dyDescent="0.5">
      <c r="A24" s="81"/>
      <c r="B24" s="90" t="s">
        <v>52</v>
      </c>
      <c r="C24" s="91" t="s">
        <v>53</v>
      </c>
      <c r="D24" s="92"/>
      <c r="E24" s="93"/>
      <c r="F24" s="94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95"/>
      <c r="W24" s="95"/>
      <c r="X24" s="9"/>
      <c r="Y24" s="8"/>
      <c r="Z24" s="8"/>
      <c r="AA24" s="8"/>
      <c r="AB24" s="8"/>
    </row>
    <row r="25" spans="1:28" ht="29.25" thickBot="1" x14ac:dyDescent="0.5">
      <c r="A25" s="3"/>
      <c r="B25" s="96"/>
      <c r="C25" s="97"/>
      <c r="D25" s="97"/>
      <c r="E25" s="97"/>
      <c r="F25" s="97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9"/>
      <c r="W25" s="9"/>
      <c r="X25" s="9"/>
      <c r="Y25" s="8"/>
      <c r="Z25" s="8"/>
      <c r="AA25" s="8"/>
      <c r="AB25" s="8"/>
    </row>
    <row r="26" spans="1:28" ht="29.25" thickBot="1" x14ac:dyDescent="0.5">
      <c r="A26" s="3"/>
      <c r="B26" s="98" t="s">
        <v>54</v>
      </c>
      <c r="C26" s="98"/>
      <c r="D26" s="99" t="s">
        <v>55</v>
      </c>
      <c r="E26" s="100"/>
      <c r="F26" s="100"/>
      <c r="G26" s="100"/>
      <c r="H26" s="101"/>
      <c r="I26" s="102"/>
      <c r="J26" s="103" t="s">
        <v>56</v>
      </c>
      <c r="K26" s="104"/>
      <c r="L26" s="105" t="s">
        <v>57</v>
      </c>
      <c r="M26" s="106"/>
      <c r="N26" s="107"/>
      <c r="O26" s="102"/>
      <c r="P26" s="108" t="s">
        <v>21</v>
      </c>
      <c r="Q26" s="109"/>
      <c r="R26" s="109"/>
      <c r="S26" s="109"/>
      <c r="T26" s="110"/>
      <c r="U26" s="102"/>
      <c r="V26" s="111"/>
      <c r="W26" s="111"/>
      <c r="X26" s="111"/>
      <c r="Y26" s="112"/>
      <c r="Z26" s="112"/>
      <c r="AA26" s="112"/>
      <c r="AB26" s="8"/>
    </row>
    <row r="27" spans="1:28" ht="29.25" thickBot="1" x14ac:dyDescent="0.5">
      <c r="A27" s="3"/>
      <c r="B27" s="98" t="s">
        <v>58</v>
      </c>
      <c r="C27" s="98"/>
      <c r="D27" s="113" t="s">
        <v>59</v>
      </c>
      <c r="E27" s="114"/>
      <c r="F27" s="115" t="s">
        <v>60</v>
      </c>
      <c r="G27" s="116"/>
      <c r="H27" s="117"/>
      <c r="I27" s="102"/>
      <c r="J27" s="118">
        <v>1</v>
      </c>
      <c r="K27" s="119"/>
      <c r="L27" s="120" t="s">
        <v>61</v>
      </c>
      <c r="M27" s="121"/>
      <c r="N27" s="122"/>
      <c r="O27" s="102"/>
      <c r="P27" s="123" t="s">
        <v>45</v>
      </c>
      <c r="Q27" s="120" t="s">
        <v>62</v>
      </c>
      <c r="R27" s="121"/>
      <c r="S27" s="121"/>
      <c r="T27" s="122"/>
      <c r="U27" s="102"/>
      <c r="V27" s="111"/>
      <c r="W27" s="111"/>
      <c r="X27" s="111"/>
      <c r="Y27" s="112"/>
      <c r="Z27" s="112"/>
      <c r="AA27" s="112"/>
      <c r="AB27" s="8"/>
    </row>
    <row r="28" spans="1:28" ht="29.25" thickBot="1" x14ac:dyDescent="0.5">
      <c r="A28" s="3"/>
      <c r="B28" s="98" t="s">
        <v>63</v>
      </c>
      <c r="C28" s="98"/>
      <c r="D28" s="124" t="s">
        <v>64</v>
      </c>
      <c r="E28" s="125"/>
      <c r="F28" s="126" t="s">
        <v>65</v>
      </c>
      <c r="G28" s="127"/>
      <c r="H28" s="128"/>
      <c r="I28" s="102"/>
      <c r="J28" s="129">
        <v>2</v>
      </c>
      <c r="K28" s="130"/>
      <c r="L28" s="120" t="s">
        <v>66</v>
      </c>
      <c r="M28" s="121"/>
      <c r="N28" s="122"/>
      <c r="O28" s="102"/>
      <c r="P28" s="131" t="s">
        <v>67</v>
      </c>
      <c r="Q28" s="120" t="s">
        <v>68</v>
      </c>
      <c r="R28" s="121"/>
      <c r="S28" s="121"/>
      <c r="T28" s="122"/>
      <c r="U28" s="102"/>
      <c r="V28" s="111"/>
      <c r="W28" s="111"/>
      <c r="X28" s="111"/>
      <c r="Y28" s="112"/>
      <c r="Z28" s="112"/>
      <c r="AA28" s="112"/>
      <c r="AB28" s="8"/>
    </row>
    <row r="29" spans="1:28" ht="29.25" thickBot="1" x14ac:dyDescent="0.5">
      <c r="A29" s="3"/>
      <c r="B29" s="98" t="s">
        <v>69</v>
      </c>
      <c r="C29" s="98"/>
      <c r="D29" s="113" t="s">
        <v>46</v>
      </c>
      <c r="E29" s="114"/>
      <c r="F29" s="126" t="s">
        <v>70</v>
      </c>
      <c r="G29" s="127"/>
      <c r="H29" s="128"/>
      <c r="I29" s="102"/>
      <c r="J29" s="129">
        <v>3</v>
      </c>
      <c r="K29" s="130"/>
      <c r="L29" s="120" t="s">
        <v>71</v>
      </c>
      <c r="M29" s="121"/>
      <c r="N29" s="122"/>
      <c r="O29" s="102"/>
      <c r="P29" s="132" t="s">
        <v>72</v>
      </c>
      <c r="Q29" s="133" t="s">
        <v>73</v>
      </c>
      <c r="R29" s="134"/>
      <c r="S29" s="134"/>
      <c r="T29" s="135"/>
      <c r="U29" s="102"/>
      <c r="V29" s="111"/>
      <c r="W29" s="111"/>
      <c r="X29" s="111"/>
      <c r="Y29" s="112"/>
      <c r="Z29" s="112"/>
      <c r="AA29" s="112"/>
      <c r="AB29" s="8"/>
    </row>
    <row r="30" spans="1:28" ht="29.25" thickBot="1" x14ac:dyDescent="0.5">
      <c r="A30" s="3"/>
      <c r="B30" s="98" t="s">
        <v>74</v>
      </c>
      <c r="C30" s="98"/>
      <c r="D30" s="124" t="s">
        <v>75</v>
      </c>
      <c r="E30" s="125"/>
      <c r="F30" s="126" t="s">
        <v>76</v>
      </c>
      <c r="G30" s="127"/>
      <c r="H30" s="128"/>
      <c r="I30" s="102"/>
      <c r="J30" s="136">
        <v>4</v>
      </c>
      <c r="K30" s="137"/>
      <c r="L30" s="133" t="s">
        <v>77</v>
      </c>
      <c r="M30" s="134"/>
      <c r="N30" s="135"/>
      <c r="O30" s="102"/>
      <c r="P30" s="102"/>
      <c r="Q30" s="102"/>
      <c r="R30" s="102"/>
      <c r="S30" s="102"/>
      <c r="T30" s="102"/>
      <c r="U30" s="102"/>
      <c r="V30" s="111"/>
      <c r="W30" s="111"/>
      <c r="X30" s="111"/>
      <c r="Y30" s="112"/>
      <c r="Z30" s="112"/>
      <c r="AA30" s="112"/>
      <c r="AB30" s="8"/>
    </row>
    <row r="31" spans="1:28" ht="29.25" thickBot="1" x14ac:dyDescent="0.5">
      <c r="A31" s="3"/>
      <c r="B31" s="98" t="s">
        <v>78</v>
      </c>
      <c r="C31" s="98"/>
      <c r="D31" s="138" t="s">
        <v>79</v>
      </c>
      <c r="E31" s="139"/>
      <c r="F31" s="140" t="s">
        <v>80</v>
      </c>
      <c r="G31" s="141"/>
      <c r="H31" s="14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11"/>
      <c r="W31" s="111"/>
      <c r="X31" s="111"/>
      <c r="Y31" s="112"/>
      <c r="Z31" s="112"/>
      <c r="AA31" s="112"/>
      <c r="AB31" s="8"/>
    </row>
    <row r="32" spans="1:28" ht="28.5" x14ac:dyDescent="0.45">
      <c r="A32" s="3"/>
      <c r="B32" s="98" t="s">
        <v>81</v>
      </c>
      <c r="C32" s="98"/>
      <c r="D32" s="98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11"/>
      <c r="W32" s="111"/>
      <c r="X32" s="111"/>
      <c r="Y32" s="112"/>
      <c r="Z32" s="112"/>
      <c r="AA32" s="112"/>
      <c r="AB32" s="8"/>
    </row>
    <row r="33" spans="1:28" ht="28.5" x14ac:dyDescent="0.45">
      <c r="A33" s="3"/>
      <c r="B33" s="143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11"/>
      <c r="W33" s="111"/>
      <c r="X33" s="111"/>
      <c r="Y33" s="112"/>
      <c r="Z33" s="112"/>
      <c r="AA33" s="112"/>
      <c r="AB33" s="8"/>
    </row>
    <row r="34" spans="1:28" ht="28.5" x14ac:dyDescent="0.45">
      <c r="A34" s="3"/>
      <c r="B34" s="102"/>
      <c r="C34" s="102"/>
      <c r="D34" s="102"/>
      <c r="E34" s="102"/>
      <c r="F34" s="102"/>
      <c r="G34" s="102"/>
      <c r="H34" s="102"/>
      <c r="I34" s="102"/>
      <c r="J34" s="144"/>
      <c r="K34" s="144"/>
      <c r="L34" s="144"/>
      <c r="M34" s="144"/>
      <c r="N34" s="144"/>
      <c r="O34" s="144"/>
      <c r="P34" s="144"/>
      <c r="Q34" s="144"/>
      <c r="R34" s="102"/>
      <c r="S34" s="102"/>
      <c r="T34" s="102"/>
      <c r="U34" s="102"/>
      <c r="V34" s="145">
        <f>+V22/20</f>
        <v>0</v>
      </c>
      <c r="W34" s="146" t="s">
        <v>82</v>
      </c>
      <c r="X34" s="111"/>
      <c r="Y34" s="112"/>
      <c r="Z34" s="112"/>
      <c r="AA34" s="112"/>
      <c r="AB34" s="8"/>
    </row>
    <row r="35" spans="1:28" ht="28.5" x14ac:dyDescent="0.45">
      <c r="A35" s="3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11"/>
      <c r="W35" s="111"/>
      <c r="X35" s="111"/>
      <c r="Y35" s="112"/>
      <c r="Z35" s="112"/>
      <c r="AA35" s="112"/>
      <c r="AB35" s="8"/>
    </row>
    <row r="36" spans="1:28" ht="28.5" x14ac:dyDescent="0.45">
      <c r="A36" s="9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2"/>
      <c r="Z36" s="112"/>
      <c r="AA36" s="112"/>
      <c r="AB36" s="8"/>
    </row>
    <row r="37" spans="1:28" ht="28.5" x14ac:dyDescent="0.45">
      <c r="A37" s="9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2"/>
      <c r="Z37" s="112"/>
      <c r="AA37" s="112"/>
      <c r="AB37" s="8"/>
    </row>
    <row r="38" spans="1:28" ht="28.5" x14ac:dyDescent="0.45">
      <c r="A38" s="9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2"/>
      <c r="Z38" s="112"/>
      <c r="AA38" s="112"/>
      <c r="AB38" s="8"/>
    </row>
    <row r="39" spans="1:28" ht="28.5" x14ac:dyDescent="0.45">
      <c r="A39" s="9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2"/>
      <c r="Z39" s="112"/>
      <c r="AA39" s="112"/>
      <c r="AB39" s="8"/>
    </row>
    <row r="40" spans="1:28" ht="28.5" x14ac:dyDescent="0.45">
      <c r="A40" s="9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2"/>
      <c r="Z40" s="112"/>
      <c r="AA40" s="112"/>
      <c r="AB40" s="8"/>
    </row>
    <row r="41" spans="1:28" ht="21" x14ac:dyDescent="0.35"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8" ht="21" x14ac:dyDescent="0.35"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8" ht="21" x14ac:dyDescent="0.35"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8" ht="21" x14ac:dyDescent="0.35"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</row>
    <row r="45" spans="1:28" ht="21" x14ac:dyDescent="0.35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8" ht="21" x14ac:dyDescent="0.35"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8" ht="21" x14ac:dyDescent="0.35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8" ht="21" x14ac:dyDescent="0.35"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2:27" ht="21" x14ac:dyDescent="0.35"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2:27" ht="21" x14ac:dyDescent="0.35"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</row>
    <row r="51" spans="2:27" ht="21" x14ac:dyDescent="0.35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</row>
    <row r="52" spans="2:27" ht="21" x14ac:dyDescent="0.35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2:27" ht="21" x14ac:dyDescent="0.35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2:27" ht="21" x14ac:dyDescent="0.35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2:27" ht="21" x14ac:dyDescent="0.35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2:27" ht="21" x14ac:dyDescent="0.35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2:27" ht="21" x14ac:dyDescent="0.35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2:27" ht="21" x14ac:dyDescent="0.35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2:27" ht="21" x14ac:dyDescent="0.35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2:27" ht="21" x14ac:dyDescent="0.35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2:27" ht="21" x14ac:dyDescent="0.35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2:27" ht="21" x14ac:dyDescent="0.35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2:27" ht="21" x14ac:dyDescent="0.35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2:27" ht="21" x14ac:dyDescent="0.35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2:27" ht="21" x14ac:dyDescent="0.35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2:27" ht="21" x14ac:dyDescent="0.35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2:27" ht="21" x14ac:dyDescent="0.35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2:27" ht="21" x14ac:dyDescent="0.35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2:27" ht="21" x14ac:dyDescent="0.35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2:27" ht="21" x14ac:dyDescent="0.35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2:27" ht="21" x14ac:dyDescent="0.35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2:27" ht="21" x14ac:dyDescent="0.35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2:27" ht="21" x14ac:dyDescent="0.35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2:27" ht="21" x14ac:dyDescent="0.35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2:27" ht="21" x14ac:dyDescent="0.35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2:27" ht="21" x14ac:dyDescent="0.35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2:27" ht="21" x14ac:dyDescent="0.35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2:27" ht="21" x14ac:dyDescent="0.35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2:27" ht="21" x14ac:dyDescent="0.35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2:27" ht="21" x14ac:dyDescent="0.35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2:27" ht="21" x14ac:dyDescent="0.35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2:27" ht="21" x14ac:dyDescent="0.35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2:27" ht="21" x14ac:dyDescent="0.35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2:27" ht="21" x14ac:dyDescent="0.35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2:27" ht="21" x14ac:dyDescent="0.35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2:27" ht="21" x14ac:dyDescent="0.35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2:27" ht="21" x14ac:dyDescent="0.35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2:27" ht="21" x14ac:dyDescent="0.35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2:27" ht="21" x14ac:dyDescent="0.35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2:27" ht="21" x14ac:dyDescent="0.35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2:27" ht="21" x14ac:dyDescent="0.35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2:27" ht="21" x14ac:dyDescent="0.35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2:27" ht="21" x14ac:dyDescent="0.35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2:27" ht="21" x14ac:dyDescent="0.35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2:27" ht="21" x14ac:dyDescent="0.35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2:27" ht="21" x14ac:dyDescent="0.35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2:27" ht="21" x14ac:dyDescent="0.35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2:27" ht="21" x14ac:dyDescent="0.35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2:27" ht="21" x14ac:dyDescent="0.35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2:27" ht="21" x14ac:dyDescent="0.35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2:27" ht="21" x14ac:dyDescent="0.35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2:27" ht="21" x14ac:dyDescent="0.35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2:27" ht="21" x14ac:dyDescent="0.35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2:27" ht="21" x14ac:dyDescent="0.35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2:27" ht="21" x14ac:dyDescent="0.35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2:27" ht="21" x14ac:dyDescent="0.35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2:27" ht="21" x14ac:dyDescent="0.35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2:27" ht="21" x14ac:dyDescent="0.35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2:27" ht="21" x14ac:dyDescent="0.35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2:27" ht="21" x14ac:dyDescent="0.35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2:27" ht="21" x14ac:dyDescent="0.35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2:27" ht="21" x14ac:dyDescent="0.35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2:27" ht="21" x14ac:dyDescent="0.35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2:27" ht="21" x14ac:dyDescent="0.35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2:27" ht="21" x14ac:dyDescent="0.35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2:27" ht="21" x14ac:dyDescent="0.35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2:27" ht="21" x14ac:dyDescent="0.35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2:27" ht="21" x14ac:dyDescent="0.35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2:27" ht="21" x14ac:dyDescent="0.35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2:27" ht="21" x14ac:dyDescent="0.35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2:27" ht="21" x14ac:dyDescent="0.35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2:27" ht="21" x14ac:dyDescent="0.35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2:27" ht="21" x14ac:dyDescent="0.35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2:27" ht="21" x14ac:dyDescent="0.35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2:27" ht="21" x14ac:dyDescent="0.35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  <row r="126" spans="2:27" ht="21" x14ac:dyDescent="0.35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</row>
    <row r="127" spans="2:27" ht="21" x14ac:dyDescent="0.35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</row>
    <row r="128" spans="2:27" ht="21" x14ac:dyDescent="0.35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</row>
    <row r="129" spans="2:27" ht="21" x14ac:dyDescent="0.35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</row>
    <row r="130" spans="2:27" ht="21" x14ac:dyDescent="0.35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</row>
    <row r="131" spans="2:27" ht="21" x14ac:dyDescent="0.35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</row>
    <row r="132" spans="2:27" ht="21" x14ac:dyDescent="0.35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</row>
    <row r="133" spans="2:27" ht="21" x14ac:dyDescent="0.35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</row>
    <row r="134" spans="2:27" ht="21" x14ac:dyDescent="0.35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</row>
    <row r="135" spans="2:27" ht="21" x14ac:dyDescent="0.35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</row>
    <row r="136" spans="2:27" ht="21" x14ac:dyDescent="0.35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</row>
    <row r="137" spans="2:27" ht="21" x14ac:dyDescent="0.35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</row>
    <row r="138" spans="2:27" ht="21" x14ac:dyDescent="0.35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</row>
    <row r="139" spans="2:27" ht="21" x14ac:dyDescent="0.35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</row>
    <row r="140" spans="2:27" ht="21" x14ac:dyDescent="0.35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</row>
    <row r="141" spans="2:27" ht="21" x14ac:dyDescent="0.35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</row>
    <row r="142" spans="2:27" ht="21" x14ac:dyDescent="0.35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</row>
    <row r="143" spans="2:27" ht="21" x14ac:dyDescent="0.35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</row>
    <row r="144" spans="2:27" ht="21" x14ac:dyDescent="0.35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</row>
    <row r="145" spans="2:27" ht="21" x14ac:dyDescent="0.35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</row>
    <row r="146" spans="2:27" ht="21" x14ac:dyDescent="0.35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</row>
    <row r="147" spans="2:27" ht="21" x14ac:dyDescent="0.35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</row>
    <row r="148" spans="2:27" ht="21" x14ac:dyDescent="0.35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</row>
    <row r="149" spans="2:27" ht="21" x14ac:dyDescent="0.35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</row>
    <row r="150" spans="2:27" ht="21" x14ac:dyDescent="0.35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</row>
    <row r="151" spans="2:27" ht="21" x14ac:dyDescent="0.35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</row>
    <row r="152" spans="2:27" ht="21" x14ac:dyDescent="0.35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</row>
    <row r="153" spans="2:27" ht="21" x14ac:dyDescent="0.35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</row>
    <row r="154" spans="2:27" ht="21" x14ac:dyDescent="0.35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</row>
    <row r="155" spans="2:27" ht="21" x14ac:dyDescent="0.35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</row>
    <row r="156" spans="2:27" ht="21" x14ac:dyDescent="0.35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</row>
    <row r="157" spans="2:27" ht="21" x14ac:dyDescent="0.35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</row>
    <row r="158" spans="2:27" ht="21" x14ac:dyDescent="0.35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</row>
    <row r="159" spans="2:27" ht="21" x14ac:dyDescent="0.35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</row>
    <row r="160" spans="2:27" ht="21" x14ac:dyDescent="0.35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</row>
    <row r="161" spans="2:27" ht="21" x14ac:dyDescent="0.35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</row>
    <row r="162" spans="2:27" ht="21" x14ac:dyDescent="0.35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</row>
    <row r="163" spans="2:27" ht="21" x14ac:dyDescent="0.35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</row>
    <row r="164" spans="2:27" ht="21" x14ac:dyDescent="0.35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</row>
    <row r="165" spans="2:27" ht="21" x14ac:dyDescent="0.35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</row>
    <row r="166" spans="2:27" ht="21" x14ac:dyDescent="0.35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</row>
    <row r="167" spans="2:27" ht="21" x14ac:dyDescent="0.35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</row>
    <row r="168" spans="2:27" ht="21" x14ac:dyDescent="0.35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</row>
    <row r="169" spans="2:27" ht="21" x14ac:dyDescent="0.35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</row>
    <row r="170" spans="2:27" ht="21" x14ac:dyDescent="0.35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</row>
    <row r="171" spans="2:27" ht="21" x14ac:dyDescent="0.35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</row>
    <row r="172" spans="2:27" ht="21" x14ac:dyDescent="0.35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</row>
    <row r="173" spans="2:27" ht="21" x14ac:dyDescent="0.35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</row>
    <row r="174" spans="2:27" ht="21" x14ac:dyDescent="0.35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</row>
    <row r="175" spans="2:27" ht="21" x14ac:dyDescent="0.35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</row>
    <row r="176" spans="2:27" ht="21" x14ac:dyDescent="0.35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</row>
    <row r="177" spans="2:27" ht="21" x14ac:dyDescent="0.35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</row>
    <row r="178" spans="2:27" ht="21" x14ac:dyDescent="0.35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</row>
    <row r="179" spans="2:27" ht="21" x14ac:dyDescent="0.35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</row>
    <row r="180" spans="2:27" ht="21" x14ac:dyDescent="0.35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</row>
    <row r="181" spans="2:27" ht="21" x14ac:dyDescent="0.35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</row>
    <row r="182" spans="2:27" ht="21" x14ac:dyDescent="0.35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</row>
    <row r="183" spans="2:27" ht="21" x14ac:dyDescent="0.35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</row>
    <row r="184" spans="2:27" ht="21" x14ac:dyDescent="0.35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</row>
    <row r="185" spans="2:27" ht="21" x14ac:dyDescent="0.35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</row>
    <row r="186" spans="2:27" ht="21" x14ac:dyDescent="0.35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</row>
    <row r="187" spans="2:27" ht="21" x14ac:dyDescent="0.35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</row>
    <row r="188" spans="2:27" ht="21" x14ac:dyDescent="0.35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</row>
    <row r="189" spans="2:27" ht="21" x14ac:dyDescent="0.35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</row>
    <row r="190" spans="2:27" ht="21" x14ac:dyDescent="0.35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</row>
    <row r="191" spans="2:27" ht="21" x14ac:dyDescent="0.35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</row>
    <row r="192" spans="2:27" ht="21" x14ac:dyDescent="0.35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</row>
    <row r="193" spans="2:27" ht="21" x14ac:dyDescent="0.35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</row>
    <row r="194" spans="2:27" ht="21" x14ac:dyDescent="0.35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</row>
    <row r="195" spans="2:27" ht="21" x14ac:dyDescent="0.35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</row>
    <row r="196" spans="2:27" ht="21" x14ac:dyDescent="0.35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</row>
    <row r="197" spans="2:27" ht="21" x14ac:dyDescent="0.35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</row>
    <row r="198" spans="2:27" ht="21" x14ac:dyDescent="0.35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</row>
    <row r="199" spans="2:27" ht="21" x14ac:dyDescent="0.35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</row>
    <row r="200" spans="2:27" ht="21" x14ac:dyDescent="0.35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</row>
    <row r="201" spans="2:27" ht="21" x14ac:dyDescent="0.35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</row>
    <row r="202" spans="2:27" ht="21" x14ac:dyDescent="0.35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</row>
    <row r="203" spans="2:27" ht="21" x14ac:dyDescent="0.35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</row>
    <row r="204" spans="2:27" ht="21" x14ac:dyDescent="0.35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</row>
    <row r="205" spans="2:27" ht="21" x14ac:dyDescent="0.35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</row>
    <row r="206" spans="2:27" ht="21" x14ac:dyDescent="0.35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</row>
    <row r="207" spans="2:27" ht="21" x14ac:dyDescent="0.35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</row>
    <row r="208" spans="2:27" ht="21" x14ac:dyDescent="0.35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</row>
    <row r="209" spans="2:27" ht="21" x14ac:dyDescent="0.35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</row>
    <row r="210" spans="2:27" ht="21" x14ac:dyDescent="0.35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</row>
    <row r="211" spans="2:27" ht="21" x14ac:dyDescent="0.35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</row>
    <row r="212" spans="2:27" ht="21" x14ac:dyDescent="0.35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</row>
    <row r="213" spans="2:27" ht="21" x14ac:dyDescent="0.35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</row>
    <row r="214" spans="2:27" ht="21" x14ac:dyDescent="0.35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</row>
    <row r="215" spans="2:27" ht="21" x14ac:dyDescent="0.35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</row>
    <row r="216" spans="2:27" ht="21" x14ac:dyDescent="0.35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</row>
    <row r="217" spans="2:27" ht="21" x14ac:dyDescent="0.35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</row>
    <row r="218" spans="2:27" ht="21" x14ac:dyDescent="0.35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</row>
    <row r="219" spans="2:27" ht="21" x14ac:dyDescent="0.35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</row>
    <row r="220" spans="2:27" ht="21" x14ac:dyDescent="0.35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</row>
    <row r="221" spans="2:27" ht="21" x14ac:dyDescent="0.35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</row>
    <row r="222" spans="2:27" ht="21" x14ac:dyDescent="0.35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</row>
    <row r="223" spans="2:27" ht="21" x14ac:dyDescent="0.35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</row>
    <row r="224" spans="2:27" ht="21" x14ac:dyDescent="0.35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</row>
    <row r="225" spans="2:27" ht="21" x14ac:dyDescent="0.35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</row>
    <row r="226" spans="2:27" ht="21" x14ac:dyDescent="0.35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</row>
    <row r="227" spans="2:27" ht="21" x14ac:dyDescent="0.35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</row>
    <row r="228" spans="2:27" ht="21" x14ac:dyDescent="0.35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</row>
    <row r="229" spans="2:27" ht="21" x14ac:dyDescent="0.35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</row>
    <row r="230" spans="2:27" ht="21" x14ac:dyDescent="0.35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</row>
    <row r="231" spans="2:27" ht="21" x14ac:dyDescent="0.35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</row>
    <row r="232" spans="2:27" ht="21" x14ac:dyDescent="0.35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</row>
    <row r="233" spans="2:27" ht="21" x14ac:dyDescent="0.35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</row>
    <row r="234" spans="2:27" ht="21" x14ac:dyDescent="0.35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</row>
    <row r="235" spans="2:27" ht="21" x14ac:dyDescent="0.35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</row>
    <row r="236" spans="2:27" ht="21" x14ac:dyDescent="0.35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</row>
    <row r="237" spans="2:27" ht="21" x14ac:dyDescent="0.35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</row>
    <row r="238" spans="2:27" ht="21" x14ac:dyDescent="0.35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</row>
    <row r="239" spans="2:27" ht="21" x14ac:dyDescent="0.35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</row>
    <row r="240" spans="2:27" ht="21" x14ac:dyDescent="0.35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</row>
    <row r="241" spans="2:27" ht="21" x14ac:dyDescent="0.35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</row>
    <row r="242" spans="2:27" ht="21" x14ac:dyDescent="0.35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</row>
    <row r="243" spans="2:27" ht="21" x14ac:dyDescent="0.35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</row>
    <row r="244" spans="2:27" ht="21" x14ac:dyDescent="0.35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</row>
    <row r="245" spans="2:27" ht="21" x14ac:dyDescent="0.35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</row>
    <row r="246" spans="2:27" ht="21" x14ac:dyDescent="0.35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</row>
    <row r="247" spans="2:27" ht="21" x14ac:dyDescent="0.35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</row>
    <row r="248" spans="2:27" ht="21" x14ac:dyDescent="0.35"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</row>
    <row r="249" spans="2:27" ht="21" x14ac:dyDescent="0.35"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</row>
    <row r="250" spans="2:27" ht="21" x14ac:dyDescent="0.35"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</row>
    <row r="251" spans="2:27" ht="21" x14ac:dyDescent="0.35"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</row>
    <row r="252" spans="2:27" ht="21" x14ac:dyDescent="0.35"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</row>
    <row r="253" spans="2:27" ht="21" x14ac:dyDescent="0.35"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</row>
    <row r="254" spans="2:27" ht="21" x14ac:dyDescent="0.35"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</row>
    <row r="255" spans="2:27" ht="21" x14ac:dyDescent="0.35"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</row>
    <row r="256" spans="2:27" ht="21" x14ac:dyDescent="0.35"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</row>
    <row r="257" spans="2:27" ht="21" x14ac:dyDescent="0.35"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</row>
    <row r="258" spans="2:27" ht="21" x14ac:dyDescent="0.35"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</row>
    <row r="259" spans="2:27" ht="21" x14ac:dyDescent="0.35"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</row>
    <row r="260" spans="2:27" ht="21" x14ac:dyDescent="0.35"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</row>
    <row r="261" spans="2:27" ht="21" x14ac:dyDescent="0.35"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</row>
    <row r="262" spans="2:27" ht="21" x14ac:dyDescent="0.35"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</row>
    <row r="263" spans="2:27" ht="21" x14ac:dyDescent="0.35"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</row>
    <row r="264" spans="2:27" ht="21" x14ac:dyDescent="0.35"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</row>
    <row r="265" spans="2:27" ht="21" x14ac:dyDescent="0.35"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</row>
    <row r="266" spans="2:27" ht="21" x14ac:dyDescent="0.35"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</row>
    <row r="267" spans="2:27" ht="21" x14ac:dyDescent="0.35"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</row>
    <row r="268" spans="2:27" ht="21" x14ac:dyDescent="0.35"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</row>
    <row r="269" spans="2:27" ht="21" x14ac:dyDescent="0.35"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</row>
    <row r="270" spans="2:27" ht="21" x14ac:dyDescent="0.35"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</row>
    <row r="271" spans="2:27" ht="21" x14ac:dyDescent="0.35"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</row>
    <row r="272" spans="2:27" ht="21" x14ac:dyDescent="0.35"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</row>
    <row r="273" spans="2:27" ht="21" x14ac:dyDescent="0.35"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</row>
    <row r="274" spans="2:27" ht="21" x14ac:dyDescent="0.35"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</row>
    <row r="275" spans="2:27" ht="21" x14ac:dyDescent="0.35"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</row>
    <row r="276" spans="2:27" ht="21" x14ac:dyDescent="0.35"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</row>
  </sheetData>
  <mergeCells count="67">
    <mergeCell ref="B32:D32"/>
    <mergeCell ref="B30:C30"/>
    <mergeCell ref="F30:H30"/>
    <mergeCell ref="J30:K30"/>
    <mergeCell ref="L30:N30"/>
    <mergeCell ref="B31:C31"/>
    <mergeCell ref="F31:H31"/>
    <mergeCell ref="B28:C28"/>
    <mergeCell ref="F28:H28"/>
    <mergeCell ref="J28:K28"/>
    <mergeCell ref="L28:N28"/>
    <mergeCell ref="Q28:T28"/>
    <mergeCell ref="B29:C29"/>
    <mergeCell ref="F29:H29"/>
    <mergeCell ref="J29:K29"/>
    <mergeCell ref="L29:N29"/>
    <mergeCell ref="Q29:T29"/>
    <mergeCell ref="L26:N26"/>
    <mergeCell ref="P26:T26"/>
    <mergeCell ref="B27:C27"/>
    <mergeCell ref="F27:H27"/>
    <mergeCell ref="J27:K27"/>
    <mergeCell ref="L27:N27"/>
    <mergeCell ref="Q27:T27"/>
    <mergeCell ref="G19:G20"/>
    <mergeCell ref="B23:F23"/>
    <mergeCell ref="C24:F24"/>
    <mergeCell ref="B26:C26"/>
    <mergeCell ref="D26:H26"/>
    <mergeCell ref="J26:K26"/>
    <mergeCell ref="A19:A20"/>
    <mergeCell ref="B19:B20"/>
    <mergeCell ref="C19:C20"/>
    <mergeCell ref="D19:D20"/>
    <mergeCell ref="E19:E20"/>
    <mergeCell ref="F19:F20"/>
    <mergeCell ref="V15:V16"/>
    <mergeCell ref="W15:W16"/>
    <mergeCell ref="A17:A18"/>
    <mergeCell ref="B17:B18"/>
    <mergeCell ref="C17:C18"/>
    <mergeCell ref="D17:D18"/>
    <mergeCell ref="E17:E18"/>
    <mergeCell ref="F17:F18"/>
    <mergeCell ref="G17:G18"/>
    <mergeCell ref="V14:W14"/>
    <mergeCell ref="A15:A16"/>
    <mergeCell ref="B15:B16"/>
    <mergeCell ref="C15:C16"/>
    <mergeCell ref="D15:D16"/>
    <mergeCell ref="E15:E16"/>
    <mergeCell ref="F15:F16"/>
    <mergeCell ref="G15:G16"/>
    <mergeCell ref="I15:I16"/>
    <mergeCell ref="R15:R16"/>
    <mergeCell ref="E11:M11"/>
    <mergeCell ref="A14:G14"/>
    <mergeCell ref="H14:H16"/>
    <mergeCell ref="I14:L14"/>
    <mergeCell ref="M14:O14"/>
    <mergeCell ref="P14:U14"/>
    <mergeCell ref="B3:H3"/>
    <mergeCell ref="C5:J5"/>
    <mergeCell ref="C6:J6"/>
    <mergeCell ref="C7:J7"/>
    <mergeCell ref="C8:J8"/>
    <mergeCell ref="C9:J9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1DB6-E455-4AF9-B4B1-FBB08079822D}">
  <sheetPr>
    <pageSetUpPr fitToPage="1"/>
  </sheetPr>
  <dimension ref="A2:AB288"/>
  <sheetViews>
    <sheetView tabSelected="1" view="pageBreakPreview" zoomScale="60" zoomScaleNormal="100" workbookViewId="0">
      <selection activeCell="J12" sqref="J12"/>
    </sheetView>
  </sheetViews>
  <sheetFormatPr baseColWidth="10" defaultColWidth="8.7109375" defaultRowHeight="15" x14ac:dyDescent="0.25"/>
  <cols>
    <col min="1" max="1" width="7.5703125" customWidth="1"/>
    <col min="2" max="2" width="73.140625" customWidth="1"/>
    <col min="3" max="3" width="25.5703125" customWidth="1"/>
    <col min="4" max="4" width="20.28515625" customWidth="1"/>
    <col min="5" max="5" width="11.42578125" customWidth="1"/>
    <col min="6" max="6" width="15.140625" customWidth="1"/>
    <col min="7" max="7" width="8.85546875" customWidth="1"/>
    <col min="8" max="8" width="21.42578125" customWidth="1"/>
    <col min="9" max="9" width="32.5703125" bestFit="1" customWidth="1"/>
    <col min="10" max="10" width="31" customWidth="1"/>
    <col min="11" max="11" width="30.5703125" bestFit="1" customWidth="1"/>
    <col min="12" max="12" width="32.7109375" customWidth="1"/>
    <col min="13" max="13" width="33.5703125" customWidth="1"/>
    <col min="14" max="14" width="35" customWidth="1"/>
    <col min="15" max="15" width="32.28515625" customWidth="1"/>
    <col min="16" max="16" width="30.5703125" bestFit="1" customWidth="1"/>
    <col min="17" max="17" width="29.85546875" bestFit="1" customWidth="1"/>
    <col min="18" max="18" width="21" customWidth="1"/>
    <col min="19" max="19" width="33.7109375" customWidth="1"/>
    <col min="20" max="20" width="34.7109375" customWidth="1"/>
    <col min="21" max="21" width="33.140625" customWidth="1"/>
    <col min="22" max="22" width="17.140625" customWidth="1"/>
    <col min="23" max="23" width="16.85546875" customWidth="1"/>
    <col min="24" max="256" width="11.42578125" customWidth="1"/>
  </cols>
  <sheetData>
    <row r="2" spans="1:28" ht="51.6" customHeight="1" x14ac:dyDescent="0.25">
      <c r="B2" s="147">
        <v>1</v>
      </c>
    </row>
    <row r="3" spans="1:28" ht="35.25" customHeight="1" x14ac:dyDescent="0.4">
      <c r="B3" s="148" t="s">
        <v>83</v>
      </c>
      <c r="C3" s="148"/>
      <c r="D3" s="149"/>
    </row>
    <row r="4" spans="1:28" ht="30.75" customHeight="1" x14ac:dyDescent="0.25"/>
    <row r="5" spans="1:28" ht="57.95" customHeight="1" x14ac:dyDescent="0.5">
      <c r="A5" s="3"/>
      <c r="B5" s="150" t="s">
        <v>1</v>
      </c>
      <c r="C5" s="151" t="s">
        <v>2</v>
      </c>
      <c r="D5" s="152"/>
      <c r="E5" s="152"/>
      <c r="F5" s="152"/>
      <c r="G5" s="152"/>
      <c r="H5" s="152"/>
      <c r="I5" s="153"/>
      <c r="J5" s="6"/>
      <c r="K5" s="3"/>
      <c r="L5" s="3"/>
      <c r="M5" s="3"/>
      <c r="N5" s="6"/>
      <c r="O5" s="6"/>
      <c r="P5" s="6"/>
      <c r="Q5" s="6"/>
      <c r="R5" s="6"/>
      <c r="S5" s="6"/>
      <c r="T5" s="6"/>
      <c r="U5" s="6"/>
      <c r="V5" s="6"/>
      <c r="W5" s="6"/>
      <c r="X5" s="7"/>
      <c r="Y5" s="8"/>
      <c r="Z5" s="8"/>
      <c r="AA5" s="8"/>
      <c r="AB5" s="9"/>
    </row>
    <row r="6" spans="1:28" ht="31.5" customHeight="1" x14ac:dyDescent="0.45">
      <c r="A6" s="3"/>
      <c r="B6" s="150" t="s">
        <v>3</v>
      </c>
      <c r="C6" s="154">
        <v>2025</v>
      </c>
      <c r="D6" s="155"/>
      <c r="E6" s="155"/>
      <c r="F6" s="155"/>
      <c r="G6" s="155"/>
      <c r="H6" s="155"/>
      <c r="I6" s="156"/>
      <c r="J6" s="6"/>
      <c r="K6" s="3"/>
      <c r="L6" s="3"/>
      <c r="M6" s="3"/>
      <c r="N6" s="6"/>
      <c r="O6" s="6"/>
      <c r="P6" s="6"/>
      <c r="Q6" s="6"/>
      <c r="R6" s="6"/>
      <c r="S6" s="6"/>
      <c r="T6" s="6"/>
      <c r="U6" s="6"/>
      <c r="V6" s="6"/>
      <c r="W6" s="6"/>
      <c r="X6" s="7"/>
      <c r="Y6" s="8"/>
      <c r="Z6" s="8"/>
      <c r="AA6" s="8"/>
      <c r="AB6" s="9"/>
    </row>
    <row r="7" spans="1:28" ht="40.5" customHeight="1" x14ac:dyDescent="0.45">
      <c r="A7" s="3"/>
      <c r="B7" s="150" t="s">
        <v>4</v>
      </c>
      <c r="C7" s="157" t="s">
        <v>84</v>
      </c>
      <c r="D7" s="158"/>
      <c r="E7" s="158"/>
      <c r="F7" s="158"/>
      <c r="G7" s="158"/>
      <c r="H7" s="158"/>
      <c r="I7" s="159"/>
      <c r="J7" s="6"/>
      <c r="K7" s="3"/>
      <c r="L7" s="3"/>
      <c r="M7" s="3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8"/>
      <c r="Z7" s="8"/>
      <c r="AA7" s="8"/>
      <c r="AB7" s="9"/>
    </row>
    <row r="8" spans="1:28" ht="68.25" customHeight="1" x14ac:dyDescent="0.45">
      <c r="A8" s="3"/>
      <c r="B8" s="150" t="s">
        <v>6</v>
      </c>
      <c r="C8" s="157" t="s">
        <v>85</v>
      </c>
      <c r="D8" s="158"/>
      <c r="E8" s="158"/>
      <c r="F8" s="158"/>
      <c r="G8" s="158"/>
      <c r="H8" s="158"/>
      <c r="I8" s="159"/>
      <c r="J8" s="6"/>
      <c r="K8" s="3"/>
      <c r="L8" s="3"/>
      <c r="M8" s="3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8"/>
      <c r="Z8" s="8"/>
      <c r="AA8" s="8"/>
      <c r="AB8" s="15"/>
    </row>
    <row r="9" spans="1:28" ht="36" customHeight="1" x14ac:dyDescent="0.45">
      <c r="A9" s="3"/>
      <c r="B9" s="150" t="s">
        <v>8</v>
      </c>
      <c r="C9" s="154" t="s">
        <v>9</v>
      </c>
      <c r="D9" s="155"/>
      <c r="E9" s="155"/>
      <c r="F9" s="155"/>
      <c r="G9" s="155"/>
      <c r="H9" s="155"/>
      <c r="I9" s="156"/>
      <c r="J9" s="6"/>
      <c r="K9" s="3"/>
      <c r="L9" s="3"/>
      <c r="M9" s="3"/>
      <c r="N9" s="6"/>
      <c r="O9" s="6"/>
      <c r="P9" s="6"/>
      <c r="Q9" s="6"/>
      <c r="R9" s="6"/>
      <c r="S9" s="6"/>
      <c r="T9" s="6"/>
      <c r="U9" s="6"/>
      <c r="V9" s="6"/>
      <c r="W9" s="6"/>
      <c r="X9" s="7"/>
      <c r="Y9" s="8"/>
      <c r="Z9" s="8"/>
      <c r="AA9" s="8"/>
      <c r="AB9" s="9"/>
    </row>
    <row r="10" spans="1:28" ht="28.5" x14ac:dyDescent="0.45">
      <c r="A10" s="17"/>
      <c r="B10" s="18"/>
      <c r="C10" s="18"/>
      <c r="D10" s="18"/>
      <c r="E10" s="18"/>
      <c r="F10" s="18"/>
      <c r="G10" s="18"/>
      <c r="H10" s="18"/>
      <c r="I10" s="18"/>
      <c r="J10" s="19"/>
      <c r="K10" s="17"/>
      <c r="L10" s="17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0"/>
      <c r="Y10" s="8"/>
      <c r="Z10" s="8"/>
      <c r="AA10" s="8"/>
      <c r="AB10" s="9"/>
    </row>
    <row r="11" spans="1:28" ht="28.5" x14ac:dyDescent="0.45">
      <c r="A11" s="3"/>
      <c r="B11" s="3"/>
      <c r="C11" s="3"/>
      <c r="D11" s="3"/>
      <c r="E11" s="21" t="s">
        <v>86</v>
      </c>
      <c r="F11" s="21"/>
      <c r="G11" s="21"/>
      <c r="H11" s="21"/>
      <c r="I11" s="21"/>
      <c r="J11" s="21"/>
      <c r="K11" s="21"/>
      <c r="L11" s="21"/>
      <c r="M11" s="160"/>
      <c r="N11" s="160"/>
      <c r="O11" s="160"/>
      <c r="P11" s="160"/>
      <c r="Q11" s="160"/>
      <c r="R11" s="22"/>
      <c r="S11" s="22"/>
      <c r="T11" s="22"/>
      <c r="U11" s="3"/>
      <c r="V11" s="3"/>
      <c r="W11" s="3"/>
      <c r="X11" s="9"/>
      <c r="Y11" s="8"/>
      <c r="Z11" s="8"/>
      <c r="AA11" s="8"/>
      <c r="AB11" s="9"/>
    </row>
    <row r="12" spans="1:28" ht="28.5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6"/>
      <c r="N12" s="3"/>
      <c r="O12" s="3"/>
      <c r="P12" s="3"/>
      <c r="Q12" s="3"/>
      <c r="R12" s="3"/>
      <c r="S12" s="3"/>
      <c r="T12" s="3"/>
      <c r="U12" s="3"/>
      <c r="V12" s="3"/>
      <c r="W12" s="3"/>
      <c r="X12" s="9"/>
      <c r="Y12" s="8"/>
      <c r="Z12" s="8"/>
      <c r="AA12" s="8"/>
      <c r="AB12" s="9"/>
    </row>
    <row r="13" spans="1:28" ht="29.25" thickBot="1" x14ac:dyDescent="0.5">
      <c r="A13" s="3"/>
      <c r="B13" s="2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9"/>
      <c r="Y13" s="8"/>
      <c r="Z13" s="8"/>
      <c r="AA13" s="8"/>
      <c r="AB13" s="8"/>
    </row>
    <row r="14" spans="1:28" ht="29.1" customHeight="1" thickBot="1" x14ac:dyDescent="0.5">
      <c r="A14" s="161" t="s">
        <v>11</v>
      </c>
      <c r="B14" s="162"/>
      <c r="C14" s="162"/>
      <c r="D14" s="162"/>
      <c r="E14" s="162"/>
      <c r="F14" s="162"/>
      <c r="G14" s="163"/>
      <c r="H14" s="164" t="s">
        <v>12</v>
      </c>
      <c r="I14" s="161" t="s">
        <v>13</v>
      </c>
      <c r="J14" s="162"/>
      <c r="K14" s="162"/>
      <c r="L14" s="163"/>
      <c r="M14" s="161" t="s">
        <v>14</v>
      </c>
      <c r="N14" s="162"/>
      <c r="O14" s="163"/>
      <c r="P14" s="161" t="s">
        <v>15</v>
      </c>
      <c r="Q14" s="162"/>
      <c r="R14" s="162"/>
      <c r="S14" s="162"/>
      <c r="T14" s="162"/>
      <c r="U14" s="163"/>
      <c r="V14" s="165" t="s">
        <v>16</v>
      </c>
      <c r="W14" s="166"/>
      <c r="X14" s="9"/>
      <c r="Y14" s="8"/>
      <c r="Z14" s="8"/>
      <c r="AA14" s="8"/>
      <c r="AB14" s="8"/>
    </row>
    <row r="15" spans="1:28" ht="117" customHeight="1" x14ac:dyDescent="0.45">
      <c r="A15" s="167" t="s">
        <v>17</v>
      </c>
      <c r="B15" s="168" t="s">
        <v>18</v>
      </c>
      <c r="C15" s="168" t="s">
        <v>19</v>
      </c>
      <c r="D15" s="168" t="s">
        <v>20</v>
      </c>
      <c r="E15" s="168" t="s">
        <v>21</v>
      </c>
      <c r="F15" s="168" t="s">
        <v>22</v>
      </c>
      <c r="G15" s="168" t="s">
        <v>23</v>
      </c>
      <c r="H15" s="169"/>
      <c r="I15" s="170" t="s">
        <v>24</v>
      </c>
      <c r="J15" s="171" t="s">
        <v>25</v>
      </c>
      <c r="K15" s="171" t="s">
        <v>26</v>
      </c>
      <c r="L15" s="171" t="s">
        <v>27</v>
      </c>
      <c r="M15" s="171" t="s">
        <v>28</v>
      </c>
      <c r="N15" s="171" t="s">
        <v>29</v>
      </c>
      <c r="O15" s="171" t="s">
        <v>30</v>
      </c>
      <c r="P15" s="171" t="s">
        <v>31</v>
      </c>
      <c r="Q15" s="171" t="s">
        <v>32</v>
      </c>
      <c r="R15" s="170" t="s">
        <v>33</v>
      </c>
      <c r="S15" s="171" t="s">
        <v>34</v>
      </c>
      <c r="T15" s="171" t="s">
        <v>35</v>
      </c>
      <c r="U15" s="171" t="s">
        <v>36</v>
      </c>
      <c r="V15" s="172" t="s">
        <v>37</v>
      </c>
      <c r="W15" s="173" t="s">
        <v>38</v>
      </c>
      <c r="X15" s="8"/>
      <c r="Y15" s="8"/>
      <c r="Z15" s="8"/>
      <c r="AA15" s="8"/>
      <c r="AB15" s="8"/>
    </row>
    <row r="16" spans="1:28" ht="27" customHeight="1" thickBot="1" x14ac:dyDescent="0.5">
      <c r="A16" s="174"/>
      <c r="B16" s="175"/>
      <c r="C16" s="175"/>
      <c r="D16" s="175"/>
      <c r="E16" s="175"/>
      <c r="F16" s="175"/>
      <c r="G16" s="175"/>
      <c r="H16" s="176"/>
      <c r="I16" s="177"/>
      <c r="J16" s="178" t="s">
        <v>39</v>
      </c>
      <c r="K16" s="178" t="s">
        <v>40</v>
      </c>
      <c r="L16" s="178" t="s">
        <v>41</v>
      </c>
      <c r="M16" s="178" t="s">
        <v>42</v>
      </c>
      <c r="N16" s="178" t="s">
        <v>39</v>
      </c>
      <c r="O16" s="179" t="s">
        <v>41</v>
      </c>
      <c r="P16" s="178" t="s">
        <v>39</v>
      </c>
      <c r="Q16" s="178" t="s">
        <v>39</v>
      </c>
      <c r="R16" s="177"/>
      <c r="S16" s="180" t="s">
        <v>40</v>
      </c>
      <c r="T16" s="178" t="s">
        <v>40</v>
      </c>
      <c r="U16" s="179" t="s">
        <v>43</v>
      </c>
      <c r="V16" s="181"/>
      <c r="W16" s="182"/>
      <c r="X16" s="8"/>
      <c r="Y16" s="8"/>
      <c r="Z16" s="8"/>
      <c r="AA16" s="8"/>
      <c r="AB16" s="8"/>
    </row>
    <row r="17" spans="1:28" s="59" customFormat="1" ht="28.5" x14ac:dyDescent="0.45">
      <c r="A17" s="183">
        <v>1</v>
      </c>
      <c r="B17" s="184" t="s">
        <v>87</v>
      </c>
      <c r="C17" s="185">
        <v>112950000</v>
      </c>
      <c r="D17" s="49">
        <v>18</v>
      </c>
      <c r="E17" s="186" t="s">
        <v>45</v>
      </c>
      <c r="F17" s="186">
        <v>1</v>
      </c>
      <c r="G17" s="187" t="s">
        <v>46</v>
      </c>
      <c r="H17" s="188" t="s">
        <v>47</v>
      </c>
      <c r="I17" s="189">
        <v>45698</v>
      </c>
      <c r="J17" s="189">
        <f>I17+7</f>
        <v>45705</v>
      </c>
      <c r="K17" s="189">
        <f>J17+3</f>
        <v>45708</v>
      </c>
      <c r="L17" s="189">
        <f>K17+18</f>
        <v>45726</v>
      </c>
      <c r="M17" s="189">
        <f>L17+7</f>
        <v>45733</v>
      </c>
      <c r="N17" s="189">
        <f>M17+7</f>
        <v>45740</v>
      </c>
      <c r="O17" s="189">
        <f>N17+15</f>
        <v>45755</v>
      </c>
      <c r="P17" s="189">
        <f>O17+6</f>
        <v>45761</v>
      </c>
      <c r="Q17" s="189">
        <f>P17+7</f>
        <v>45768</v>
      </c>
      <c r="R17" s="190"/>
      <c r="S17" s="191">
        <f>Q17+4</f>
        <v>45772</v>
      </c>
      <c r="T17" s="189">
        <f>S17+3</f>
        <v>45775</v>
      </c>
      <c r="U17" s="189">
        <f>T17+7</f>
        <v>45782</v>
      </c>
      <c r="V17" s="192"/>
      <c r="W17" s="193"/>
      <c r="X17" s="58"/>
      <c r="Y17" s="58"/>
      <c r="Z17" s="58"/>
      <c r="AA17" s="58"/>
      <c r="AB17" s="58"/>
    </row>
    <row r="18" spans="1:28" s="59" customFormat="1" ht="28.5" x14ac:dyDescent="0.45">
      <c r="A18" s="194"/>
      <c r="B18" s="195"/>
      <c r="C18" s="196"/>
      <c r="D18" s="63"/>
      <c r="E18" s="197"/>
      <c r="F18" s="197"/>
      <c r="G18" s="198"/>
      <c r="H18" s="199" t="s">
        <v>48</v>
      </c>
      <c r="I18" s="200"/>
      <c r="J18" s="201"/>
      <c r="K18" s="202"/>
      <c r="L18" s="203"/>
      <c r="M18" s="200"/>
      <c r="N18" s="201"/>
      <c r="O18" s="203"/>
      <c r="P18" s="200"/>
      <c r="Q18" s="202"/>
      <c r="R18" s="204"/>
      <c r="S18" s="201"/>
      <c r="T18" s="202"/>
      <c r="U18" s="203"/>
      <c r="V18" s="200"/>
      <c r="W18" s="203"/>
      <c r="X18" s="58"/>
      <c r="Y18" s="58"/>
      <c r="Z18" s="58"/>
      <c r="AA18" s="58"/>
      <c r="AB18" s="58"/>
    </row>
    <row r="19" spans="1:28" s="59" customFormat="1" ht="28.5" x14ac:dyDescent="0.45">
      <c r="A19" s="183">
        <v>2</v>
      </c>
      <c r="B19" s="184" t="s">
        <v>88</v>
      </c>
      <c r="C19" s="205">
        <v>138532000</v>
      </c>
      <c r="D19" s="49">
        <v>18</v>
      </c>
      <c r="E19" s="186" t="s">
        <v>45</v>
      </c>
      <c r="F19" s="186">
        <v>2</v>
      </c>
      <c r="G19" s="187" t="s">
        <v>46</v>
      </c>
      <c r="H19" s="188" t="s">
        <v>47</v>
      </c>
      <c r="I19" s="189">
        <v>45719</v>
      </c>
      <c r="J19" s="189">
        <f>I19+7</f>
        <v>45726</v>
      </c>
      <c r="K19" s="189">
        <f>J19+3</f>
        <v>45729</v>
      </c>
      <c r="L19" s="189">
        <f>K19+18</f>
        <v>45747</v>
      </c>
      <c r="M19" s="189">
        <f>L19+7</f>
        <v>45754</v>
      </c>
      <c r="N19" s="189">
        <f>M19+7</f>
        <v>45761</v>
      </c>
      <c r="O19" s="189">
        <f>N19+15</f>
        <v>45776</v>
      </c>
      <c r="P19" s="189">
        <f>O19+6</f>
        <v>45782</v>
      </c>
      <c r="Q19" s="189">
        <f>P19+7</f>
        <v>45789</v>
      </c>
      <c r="R19" s="190"/>
      <c r="S19" s="191">
        <f>Q19+4</f>
        <v>45793</v>
      </c>
      <c r="T19" s="189">
        <f>S19+3</f>
        <v>45796</v>
      </c>
      <c r="U19" s="189">
        <f>T19+7</f>
        <v>45803</v>
      </c>
      <c r="V19" s="192"/>
      <c r="W19" s="193"/>
      <c r="X19" s="58"/>
      <c r="Y19" s="58"/>
      <c r="Z19" s="58"/>
      <c r="AA19" s="58"/>
      <c r="AB19" s="58"/>
    </row>
    <row r="20" spans="1:28" s="59" customFormat="1" ht="28.5" x14ac:dyDescent="0.45">
      <c r="A20" s="194"/>
      <c r="B20" s="195"/>
      <c r="C20" s="206"/>
      <c r="D20" s="63"/>
      <c r="E20" s="197"/>
      <c r="F20" s="197"/>
      <c r="G20" s="198"/>
      <c r="H20" s="199" t="s">
        <v>48</v>
      </c>
      <c r="I20" s="200"/>
      <c r="J20" s="201"/>
      <c r="K20" s="202"/>
      <c r="L20" s="203"/>
      <c r="M20" s="200"/>
      <c r="N20" s="201"/>
      <c r="O20" s="203"/>
      <c r="P20" s="200"/>
      <c r="Q20" s="202"/>
      <c r="R20" s="204"/>
      <c r="S20" s="201"/>
      <c r="T20" s="202"/>
      <c r="U20" s="203"/>
      <c r="V20" s="200"/>
      <c r="W20" s="203"/>
      <c r="X20" s="58"/>
      <c r="Y20" s="58"/>
      <c r="Z20" s="58"/>
      <c r="AA20" s="58"/>
      <c r="AB20" s="58"/>
    </row>
    <row r="21" spans="1:28" s="59" customFormat="1" ht="28.5" x14ac:dyDescent="0.45">
      <c r="A21" s="183">
        <v>3</v>
      </c>
      <c r="B21" s="207" t="s">
        <v>89</v>
      </c>
      <c r="C21" s="185">
        <v>124490000</v>
      </c>
      <c r="D21" s="49">
        <v>18</v>
      </c>
      <c r="E21" s="186" t="s">
        <v>45</v>
      </c>
      <c r="F21" s="186">
        <v>2</v>
      </c>
      <c r="G21" s="187" t="s">
        <v>46</v>
      </c>
      <c r="H21" s="188" t="s">
        <v>47</v>
      </c>
      <c r="I21" s="189">
        <v>45733</v>
      </c>
      <c r="J21" s="189">
        <f>I21+7</f>
        <v>45740</v>
      </c>
      <c r="K21" s="189">
        <f>J21+3</f>
        <v>45743</v>
      </c>
      <c r="L21" s="189">
        <f>K21+18</f>
        <v>45761</v>
      </c>
      <c r="M21" s="189">
        <f>L21+7</f>
        <v>45768</v>
      </c>
      <c r="N21" s="189">
        <f>M21+7</f>
        <v>45775</v>
      </c>
      <c r="O21" s="189">
        <f>N21+15</f>
        <v>45790</v>
      </c>
      <c r="P21" s="189">
        <f>O21+6</f>
        <v>45796</v>
      </c>
      <c r="Q21" s="189">
        <f>P21+7</f>
        <v>45803</v>
      </c>
      <c r="R21" s="190"/>
      <c r="S21" s="191">
        <f>Q21+4</f>
        <v>45807</v>
      </c>
      <c r="T21" s="189">
        <f>S21+3</f>
        <v>45810</v>
      </c>
      <c r="U21" s="189">
        <f>T21+7</f>
        <v>45817</v>
      </c>
      <c r="V21" s="192"/>
      <c r="W21" s="193"/>
      <c r="X21" s="58"/>
      <c r="Y21" s="58"/>
      <c r="Z21" s="58"/>
      <c r="AA21" s="58"/>
      <c r="AB21" s="58"/>
    </row>
    <row r="22" spans="1:28" s="59" customFormat="1" ht="28.5" x14ac:dyDescent="0.45">
      <c r="A22" s="194"/>
      <c r="B22" s="208"/>
      <c r="C22" s="196"/>
      <c r="D22" s="63"/>
      <c r="E22" s="197"/>
      <c r="F22" s="197"/>
      <c r="G22" s="198"/>
      <c r="H22" s="199" t="s">
        <v>48</v>
      </c>
      <c r="I22" s="200"/>
      <c r="J22" s="201"/>
      <c r="K22" s="202"/>
      <c r="L22" s="203"/>
      <c r="M22" s="200"/>
      <c r="N22" s="201"/>
      <c r="O22" s="203"/>
      <c r="P22" s="200"/>
      <c r="Q22" s="202"/>
      <c r="R22" s="204"/>
      <c r="S22" s="201"/>
      <c r="T22" s="202"/>
      <c r="U22" s="203"/>
      <c r="V22" s="200"/>
      <c r="W22" s="203"/>
      <c r="X22" s="58"/>
      <c r="Y22" s="58"/>
      <c r="Z22" s="58"/>
      <c r="AA22" s="58"/>
      <c r="AB22" s="58"/>
    </row>
    <row r="23" spans="1:28" s="59" customFormat="1" ht="28.5" x14ac:dyDescent="0.45">
      <c r="A23" s="183">
        <v>4</v>
      </c>
      <c r="B23" s="207" t="s">
        <v>90</v>
      </c>
      <c r="C23" s="185">
        <v>114371500</v>
      </c>
      <c r="D23" s="49">
        <v>18</v>
      </c>
      <c r="E23" s="186" t="s">
        <v>45</v>
      </c>
      <c r="F23" s="186">
        <v>2</v>
      </c>
      <c r="G23" s="187" t="s">
        <v>46</v>
      </c>
      <c r="H23" s="188" t="s">
        <v>47</v>
      </c>
      <c r="I23" s="189">
        <v>45747</v>
      </c>
      <c r="J23" s="189">
        <f>I23+7</f>
        <v>45754</v>
      </c>
      <c r="K23" s="189">
        <f>J23+3</f>
        <v>45757</v>
      </c>
      <c r="L23" s="189">
        <f>K23+18</f>
        <v>45775</v>
      </c>
      <c r="M23" s="189">
        <f>L23+7</f>
        <v>45782</v>
      </c>
      <c r="N23" s="189">
        <f>M23+7</f>
        <v>45789</v>
      </c>
      <c r="O23" s="189">
        <f>N23+15</f>
        <v>45804</v>
      </c>
      <c r="P23" s="189">
        <f>O23+6</f>
        <v>45810</v>
      </c>
      <c r="Q23" s="189">
        <f>P23+7</f>
        <v>45817</v>
      </c>
      <c r="R23" s="190"/>
      <c r="S23" s="191">
        <f>Q23+4</f>
        <v>45821</v>
      </c>
      <c r="T23" s="189">
        <f>S23+3</f>
        <v>45824</v>
      </c>
      <c r="U23" s="189">
        <f>T23+7</f>
        <v>45831</v>
      </c>
      <c r="V23" s="192"/>
      <c r="W23" s="193"/>
      <c r="X23" s="58"/>
      <c r="Y23" s="58"/>
      <c r="Z23" s="58"/>
      <c r="AA23" s="58"/>
      <c r="AB23" s="58"/>
    </row>
    <row r="24" spans="1:28" s="59" customFormat="1" ht="28.5" x14ac:dyDescent="0.45">
      <c r="A24" s="194"/>
      <c r="B24" s="208"/>
      <c r="C24" s="196"/>
      <c r="D24" s="63"/>
      <c r="E24" s="197"/>
      <c r="F24" s="197"/>
      <c r="G24" s="198"/>
      <c r="H24" s="199" t="s">
        <v>48</v>
      </c>
      <c r="I24" s="200"/>
      <c r="J24" s="201"/>
      <c r="K24" s="202"/>
      <c r="L24" s="203"/>
      <c r="M24" s="200"/>
      <c r="N24" s="201"/>
      <c r="O24" s="203"/>
      <c r="P24" s="200"/>
      <c r="Q24" s="202"/>
      <c r="R24" s="204"/>
      <c r="S24" s="201"/>
      <c r="T24" s="202"/>
      <c r="U24" s="203"/>
      <c r="V24" s="200"/>
      <c r="W24" s="203"/>
      <c r="X24" s="58"/>
      <c r="Y24" s="58"/>
      <c r="Z24" s="58"/>
      <c r="AA24" s="58"/>
      <c r="AB24" s="58"/>
    </row>
    <row r="25" spans="1:28" s="59" customFormat="1" ht="28.5" x14ac:dyDescent="0.45">
      <c r="A25" s="183">
        <v>5</v>
      </c>
      <c r="B25" s="207" t="s">
        <v>91</v>
      </c>
      <c r="C25" s="185">
        <v>81420000</v>
      </c>
      <c r="D25" s="49">
        <v>18</v>
      </c>
      <c r="E25" s="186" t="s">
        <v>45</v>
      </c>
      <c r="F25" s="186">
        <v>2</v>
      </c>
      <c r="G25" s="187" t="s">
        <v>46</v>
      </c>
      <c r="H25" s="188" t="s">
        <v>47</v>
      </c>
      <c r="I25" s="189">
        <v>45754</v>
      </c>
      <c r="J25" s="189">
        <f>I25+7</f>
        <v>45761</v>
      </c>
      <c r="K25" s="189">
        <f>J25+3</f>
        <v>45764</v>
      </c>
      <c r="L25" s="189">
        <f>K25+18</f>
        <v>45782</v>
      </c>
      <c r="M25" s="189">
        <f>L25+7</f>
        <v>45789</v>
      </c>
      <c r="N25" s="189">
        <f>M25+7</f>
        <v>45796</v>
      </c>
      <c r="O25" s="189">
        <f>N25+15</f>
        <v>45811</v>
      </c>
      <c r="P25" s="189">
        <f>O25+6</f>
        <v>45817</v>
      </c>
      <c r="Q25" s="189">
        <f>P25+7</f>
        <v>45824</v>
      </c>
      <c r="R25" s="190"/>
      <c r="S25" s="191">
        <f>Q25+4</f>
        <v>45828</v>
      </c>
      <c r="T25" s="189">
        <f>S25+3</f>
        <v>45831</v>
      </c>
      <c r="U25" s="189">
        <f>T25+7</f>
        <v>45838</v>
      </c>
      <c r="V25" s="192"/>
      <c r="W25" s="193"/>
      <c r="X25" s="58"/>
      <c r="Y25" s="58"/>
      <c r="Z25" s="58"/>
      <c r="AA25" s="58"/>
      <c r="AB25" s="58"/>
    </row>
    <row r="26" spans="1:28" s="59" customFormat="1" ht="28.5" x14ac:dyDescent="0.45">
      <c r="A26" s="194"/>
      <c r="B26" s="208"/>
      <c r="C26" s="196"/>
      <c r="D26" s="63"/>
      <c r="E26" s="197"/>
      <c r="F26" s="197"/>
      <c r="G26" s="198"/>
      <c r="H26" s="199" t="s">
        <v>48</v>
      </c>
      <c r="I26" s="200"/>
      <c r="J26" s="201"/>
      <c r="K26" s="202"/>
      <c r="L26" s="203"/>
      <c r="M26" s="200"/>
      <c r="N26" s="201"/>
      <c r="O26" s="203"/>
      <c r="P26" s="200"/>
      <c r="Q26" s="202"/>
      <c r="R26" s="204"/>
      <c r="S26" s="201"/>
      <c r="T26" s="202"/>
      <c r="U26" s="203"/>
      <c r="V26" s="200"/>
      <c r="W26" s="203"/>
      <c r="X26" s="58"/>
      <c r="Y26" s="58"/>
      <c r="Z26" s="58"/>
      <c r="AA26" s="58"/>
      <c r="AB26" s="58"/>
    </row>
    <row r="27" spans="1:28" s="59" customFormat="1" ht="28.5" x14ac:dyDescent="0.45">
      <c r="A27" s="183">
        <v>6</v>
      </c>
      <c r="B27" s="207" t="s">
        <v>92</v>
      </c>
      <c r="C27" s="185">
        <v>144973729</v>
      </c>
      <c r="D27" s="49">
        <v>18</v>
      </c>
      <c r="E27" s="186" t="s">
        <v>45</v>
      </c>
      <c r="F27" s="186">
        <v>3</v>
      </c>
      <c r="G27" s="187" t="s">
        <v>46</v>
      </c>
      <c r="H27" s="188" t="s">
        <v>47</v>
      </c>
      <c r="I27" s="189">
        <v>45768</v>
      </c>
      <c r="J27" s="189">
        <f>I27+7</f>
        <v>45775</v>
      </c>
      <c r="K27" s="189">
        <f>J27+3</f>
        <v>45778</v>
      </c>
      <c r="L27" s="189">
        <f>K27+18</f>
        <v>45796</v>
      </c>
      <c r="M27" s="189">
        <f>L27+7</f>
        <v>45803</v>
      </c>
      <c r="N27" s="189">
        <f>M27+7</f>
        <v>45810</v>
      </c>
      <c r="O27" s="189">
        <f>N27+15</f>
        <v>45825</v>
      </c>
      <c r="P27" s="189">
        <f>O27+6</f>
        <v>45831</v>
      </c>
      <c r="Q27" s="189">
        <f>P27+7</f>
        <v>45838</v>
      </c>
      <c r="R27" s="190"/>
      <c r="S27" s="191">
        <f>Q27+4</f>
        <v>45842</v>
      </c>
      <c r="T27" s="189">
        <f>S27+3</f>
        <v>45845</v>
      </c>
      <c r="U27" s="189">
        <f>T27+7</f>
        <v>45852</v>
      </c>
      <c r="V27" s="192"/>
      <c r="W27" s="193"/>
      <c r="X27" s="8"/>
      <c r="Y27" s="8"/>
      <c r="Z27" s="8"/>
      <c r="AA27" s="58"/>
      <c r="AB27" s="58"/>
    </row>
    <row r="28" spans="1:28" s="59" customFormat="1" ht="42" customHeight="1" x14ac:dyDescent="0.45">
      <c r="A28" s="194"/>
      <c r="B28" s="208"/>
      <c r="C28" s="196"/>
      <c r="D28" s="63"/>
      <c r="E28" s="197"/>
      <c r="F28" s="197"/>
      <c r="G28" s="198"/>
      <c r="H28" s="199" t="s">
        <v>48</v>
      </c>
      <c r="I28" s="209"/>
      <c r="J28" s="210"/>
      <c r="K28" s="210"/>
      <c r="L28" s="211"/>
      <c r="M28" s="209"/>
      <c r="N28" s="210"/>
      <c r="O28" s="211"/>
      <c r="P28" s="209"/>
      <c r="Q28" s="210"/>
      <c r="R28" s="204"/>
      <c r="S28" s="210"/>
      <c r="T28" s="210"/>
      <c r="U28" s="211"/>
      <c r="V28" s="200"/>
      <c r="W28" s="203"/>
      <c r="X28" s="58"/>
      <c r="Y28" s="58"/>
      <c r="Z28" s="58"/>
      <c r="AA28" s="58"/>
      <c r="AB28" s="58"/>
    </row>
    <row r="29" spans="1:28" s="59" customFormat="1" ht="47.45" customHeight="1" x14ac:dyDescent="0.45">
      <c r="A29" s="183">
        <v>7</v>
      </c>
      <c r="B29" s="207" t="s">
        <v>93</v>
      </c>
      <c r="C29" s="185">
        <v>130213000</v>
      </c>
      <c r="D29" s="49">
        <v>18</v>
      </c>
      <c r="E29" s="186" t="s">
        <v>45</v>
      </c>
      <c r="F29" s="186">
        <v>4</v>
      </c>
      <c r="G29" s="187" t="s">
        <v>46</v>
      </c>
      <c r="H29" s="188" t="s">
        <v>47</v>
      </c>
      <c r="I29" s="189">
        <v>45782</v>
      </c>
      <c r="J29" s="189">
        <f>I29+7</f>
        <v>45789</v>
      </c>
      <c r="K29" s="189">
        <f>J29+3</f>
        <v>45792</v>
      </c>
      <c r="L29" s="189">
        <f>K29+18</f>
        <v>45810</v>
      </c>
      <c r="M29" s="189">
        <f>L29+7</f>
        <v>45817</v>
      </c>
      <c r="N29" s="189">
        <f>M29+7</f>
        <v>45824</v>
      </c>
      <c r="O29" s="189">
        <f>N29+15</f>
        <v>45839</v>
      </c>
      <c r="P29" s="189">
        <f>O29+6</f>
        <v>45845</v>
      </c>
      <c r="Q29" s="189">
        <f>P29+7</f>
        <v>45852</v>
      </c>
      <c r="R29" s="190"/>
      <c r="S29" s="191">
        <f>Q29+4</f>
        <v>45856</v>
      </c>
      <c r="T29" s="189">
        <f>S29+3</f>
        <v>45859</v>
      </c>
      <c r="U29" s="189">
        <f>T29+7</f>
        <v>45866</v>
      </c>
      <c r="V29" s="192"/>
      <c r="W29" s="193"/>
      <c r="X29" s="58"/>
      <c r="Y29" s="58"/>
      <c r="Z29" s="58"/>
      <c r="AA29" s="58"/>
      <c r="AB29" s="58"/>
    </row>
    <row r="30" spans="1:28" s="59" customFormat="1" ht="47.45" customHeight="1" x14ac:dyDescent="0.45">
      <c r="A30" s="194"/>
      <c r="B30" s="208"/>
      <c r="C30" s="196"/>
      <c r="D30" s="63"/>
      <c r="E30" s="197"/>
      <c r="F30" s="197"/>
      <c r="G30" s="198"/>
      <c r="H30" s="199" t="s">
        <v>48</v>
      </c>
      <c r="I30" s="200"/>
      <c r="J30" s="201"/>
      <c r="K30" s="202"/>
      <c r="L30" s="203"/>
      <c r="M30" s="200"/>
      <c r="N30" s="201"/>
      <c r="O30" s="203"/>
      <c r="P30" s="200"/>
      <c r="Q30" s="202"/>
      <c r="R30" s="204"/>
      <c r="S30" s="201"/>
      <c r="T30" s="202"/>
      <c r="U30" s="203"/>
      <c r="V30" s="200"/>
      <c r="W30" s="203"/>
      <c r="X30" s="58"/>
      <c r="Y30" s="58"/>
      <c r="Z30" s="58"/>
      <c r="AA30" s="58"/>
      <c r="AB30" s="58"/>
    </row>
    <row r="31" spans="1:28" s="216" customFormat="1" ht="28.5" x14ac:dyDescent="0.45">
      <c r="A31" s="183">
        <v>8</v>
      </c>
      <c r="B31" s="184"/>
      <c r="C31" s="205"/>
      <c r="D31" s="49">
        <v>18</v>
      </c>
      <c r="E31" s="212" t="s">
        <v>45</v>
      </c>
      <c r="F31" s="186">
        <v>5</v>
      </c>
      <c r="G31" s="213" t="s">
        <v>46</v>
      </c>
      <c r="H31" s="214" t="s">
        <v>47</v>
      </c>
      <c r="I31" s="189">
        <v>45796</v>
      </c>
      <c r="J31" s="189">
        <f>I31+7</f>
        <v>45803</v>
      </c>
      <c r="K31" s="189">
        <f>J31+3</f>
        <v>45806</v>
      </c>
      <c r="L31" s="189">
        <f>K31+18</f>
        <v>45824</v>
      </c>
      <c r="M31" s="189">
        <f>L31+7</f>
        <v>45831</v>
      </c>
      <c r="N31" s="189">
        <f>M31+7</f>
        <v>45838</v>
      </c>
      <c r="O31" s="189">
        <f>N31+15</f>
        <v>45853</v>
      </c>
      <c r="P31" s="189">
        <f>O31+6</f>
        <v>45859</v>
      </c>
      <c r="Q31" s="189">
        <f>P31+7</f>
        <v>45866</v>
      </c>
      <c r="R31" s="190"/>
      <c r="S31" s="191">
        <f>Q31+4</f>
        <v>45870</v>
      </c>
      <c r="T31" s="189">
        <f>S31+3</f>
        <v>45873</v>
      </c>
      <c r="U31" s="189">
        <f>T31+7</f>
        <v>45880</v>
      </c>
      <c r="V31" s="192"/>
      <c r="W31" s="193"/>
      <c r="X31" s="215"/>
      <c r="Y31" s="215"/>
      <c r="Z31" s="215"/>
      <c r="AA31" s="215"/>
      <c r="AB31" s="215"/>
    </row>
    <row r="32" spans="1:28" s="216" customFormat="1" ht="29.25" thickBot="1" x14ac:dyDescent="0.5">
      <c r="A32" s="194"/>
      <c r="B32" s="195"/>
      <c r="C32" s="206"/>
      <c r="D32" s="63"/>
      <c r="E32" s="217"/>
      <c r="F32" s="197"/>
      <c r="G32" s="218"/>
      <c r="H32" s="199" t="s">
        <v>48</v>
      </c>
      <c r="I32" s="200"/>
      <c r="J32" s="201"/>
      <c r="K32" s="202"/>
      <c r="L32" s="203"/>
      <c r="M32" s="200"/>
      <c r="N32" s="201"/>
      <c r="O32" s="203"/>
      <c r="P32" s="200"/>
      <c r="Q32" s="202"/>
      <c r="R32" s="204"/>
      <c r="S32" s="201"/>
      <c r="T32" s="202"/>
      <c r="U32" s="203"/>
      <c r="V32" s="200"/>
      <c r="W32" s="203"/>
      <c r="X32" s="215"/>
      <c r="Y32" s="215"/>
      <c r="Z32" s="215"/>
      <c r="AA32" s="215"/>
      <c r="AB32" s="215"/>
    </row>
    <row r="33" spans="1:28" ht="42.6" customHeight="1" thickBot="1" x14ac:dyDescent="0.5">
      <c r="A33" s="219"/>
      <c r="B33" s="220" t="s">
        <v>50</v>
      </c>
      <c r="C33" s="221">
        <f>SUM(C17:C32)</f>
        <v>846950229</v>
      </c>
      <c r="D33" s="222"/>
      <c r="E33" s="223"/>
      <c r="F33" s="223"/>
      <c r="G33" s="224"/>
      <c r="H33" s="225"/>
      <c r="I33" s="226"/>
      <c r="J33" s="226"/>
      <c r="K33" s="227"/>
      <c r="L33" s="228"/>
      <c r="M33" s="229"/>
      <c r="N33" s="226"/>
      <c r="O33" s="230"/>
      <c r="P33" s="229"/>
      <c r="Q33" s="227"/>
      <c r="R33" s="231"/>
      <c r="S33" s="231"/>
      <c r="T33" s="231"/>
      <c r="U33" s="232"/>
      <c r="V33" s="229"/>
      <c r="W33" s="230"/>
      <c r="X33" s="8"/>
      <c r="Y33" s="8"/>
      <c r="Z33" s="8"/>
      <c r="AA33" s="8"/>
      <c r="AB33" s="8"/>
    </row>
    <row r="34" spans="1:28" ht="29.25" thickBot="1" x14ac:dyDescent="0.5">
      <c r="A34" s="81"/>
      <c r="B34" s="81"/>
      <c r="C34" s="81"/>
      <c r="D34" s="81"/>
      <c r="E34" s="81"/>
      <c r="F34" s="81"/>
      <c r="G34" s="81"/>
      <c r="H34" s="81"/>
      <c r="I34" s="81"/>
      <c r="J34" s="82"/>
      <c r="K34" s="82"/>
      <c r="L34" s="82"/>
      <c r="M34" s="82"/>
      <c r="N34" s="82"/>
      <c r="O34" s="82"/>
      <c r="P34" s="82"/>
      <c r="Q34" s="82"/>
      <c r="R34" s="83"/>
      <c r="S34" s="82"/>
      <c r="T34" s="82"/>
      <c r="U34" s="82"/>
      <c r="V34" s="84"/>
      <c r="W34" s="85"/>
      <c r="X34" s="86"/>
      <c r="Y34" s="8"/>
      <c r="Z34" s="8"/>
      <c r="AA34" s="8"/>
      <c r="AB34" s="8"/>
    </row>
    <row r="35" spans="1:28" ht="29.25" thickBot="1" x14ac:dyDescent="0.5">
      <c r="A35" s="81"/>
      <c r="B35" s="87" t="s">
        <v>51</v>
      </c>
      <c r="C35" s="88"/>
      <c r="D35" s="88"/>
      <c r="E35" s="88"/>
      <c r="F35" s="89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9"/>
      <c r="Y35" s="8"/>
      <c r="Z35" s="8"/>
      <c r="AA35" s="8"/>
      <c r="AB35" s="8"/>
    </row>
    <row r="36" spans="1:28" ht="29.25" thickBot="1" x14ac:dyDescent="0.5">
      <c r="A36" s="81"/>
      <c r="B36" s="90" t="s">
        <v>52</v>
      </c>
      <c r="C36" s="91" t="s">
        <v>53</v>
      </c>
      <c r="D36" s="92"/>
      <c r="E36" s="93"/>
      <c r="F36" s="94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95"/>
      <c r="W36" s="95"/>
      <c r="X36" s="9"/>
      <c r="Y36" s="8"/>
      <c r="Z36" s="8"/>
      <c r="AA36" s="8"/>
      <c r="AB36" s="8"/>
    </row>
    <row r="37" spans="1:28" ht="29.25" thickBot="1" x14ac:dyDescent="0.5">
      <c r="A37" s="3"/>
      <c r="B37" s="96"/>
      <c r="C37" s="97"/>
      <c r="D37" s="97"/>
      <c r="E37" s="97"/>
      <c r="F37" s="97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9"/>
      <c r="W37" s="9"/>
      <c r="X37" s="9"/>
      <c r="Y37" s="8"/>
      <c r="Z37" s="8"/>
      <c r="AA37" s="8"/>
      <c r="AB37" s="8"/>
    </row>
    <row r="38" spans="1:28" ht="29.25" thickBot="1" x14ac:dyDescent="0.5">
      <c r="A38" s="3"/>
      <c r="B38" s="98" t="s">
        <v>54</v>
      </c>
      <c r="C38" s="98"/>
      <c r="D38" s="99" t="s">
        <v>55</v>
      </c>
      <c r="E38" s="100"/>
      <c r="F38" s="100"/>
      <c r="G38" s="100"/>
      <c r="H38" s="101"/>
      <c r="I38" s="102"/>
      <c r="J38" s="103" t="s">
        <v>56</v>
      </c>
      <c r="K38" s="104"/>
      <c r="L38" s="105" t="s">
        <v>57</v>
      </c>
      <c r="M38" s="106"/>
      <c r="N38" s="107"/>
      <c r="O38" s="102"/>
      <c r="P38" s="108" t="s">
        <v>21</v>
      </c>
      <c r="Q38" s="109"/>
      <c r="R38" s="109"/>
      <c r="S38" s="109"/>
      <c r="T38" s="110"/>
      <c r="U38" s="102"/>
      <c r="V38" s="111"/>
      <c r="W38" s="111"/>
      <c r="X38" s="111"/>
      <c r="Y38" s="112"/>
      <c r="Z38" s="112"/>
      <c r="AA38" s="112"/>
      <c r="AB38" s="8"/>
    </row>
    <row r="39" spans="1:28" ht="29.25" thickBot="1" x14ac:dyDescent="0.5">
      <c r="A39" s="3"/>
      <c r="B39" s="98" t="s">
        <v>58</v>
      </c>
      <c r="C39" s="98"/>
      <c r="D39" s="113" t="s">
        <v>59</v>
      </c>
      <c r="E39" s="114"/>
      <c r="F39" s="115" t="s">
        <v>60</v>
      </c>
      <c r="G39" s="116"/>
      <c r="H39" s="117"/>
      <c r="I39" s="102"/>
      <c r="J39" s="118">
        <v>1</v>
      </c>
      <c r="K39" s="119"/>
      <c r="L39" s="120" t="s">
        <v>61</v>
      </c>
      <c r="M39" s="121"/>
      <c r="N39" s="122"/>
      <c r="O39" s="102"/>
      <c r="P39" s="123" t="s">
        <v>45</v>
      </c>
      <c r="Q39" s="120" t="s">
        <v>62</v>
      </c>
      <c r="R39" s="121"/>
      <c r="S39" s="121"/>
      <c r="T39" s="122"/>
      <c r="U39" s="102"/>
      <c r="V39" s="111"/>
      <c r="W39" s="111"/>
      <c r="X39" s="111"/>
      <c r="Y39" s="112"/>
      <c r="Z39" s="112"/>
      <c r="AA39" s="112"/>
      <c r="AB39" s="8"/>
    </row>
    <row r="40" spans="1:28" ht="29.25" thickBot="1" x14ac:dyDescent="0.5">
      <c r="A40" s="3"/>
      <c r="B40" s="98" t="s">
        <v>63</v>
      </c>
      <c r="C40" s="98"/>
      <c r="D40" s="124" t="s">
        <v>64</v>
      </c>
      <c r="E40" s="125"/>
      <c r="F40" s="126" t="s">
        <v>65</v>
      </c>
      <c r="G40" s="127"/>
      <c r="H40" s="128"/>
      <c r="I40" s="102"/>
      <c r="J40" s="129">
        <v>2</v>
      </c>
      <c r="K40" s="130"/>
      <c r="L40" s="120" t="s">
        <v>66</v>
      </c>
      <c r="M40" s="121"/>
      <c r="N40" s="122"/>
      <c r="O40" s="102"/>
      <c r="P40" s="131" t="s">
        <v>67</v>
      </c>
      <c r="Q40" s="120" t="s">
        <v>68</v>
      </c>
      <c r="R40" s="121"/>
      <c r="S40" s="121"/>
      <c r="T40" s="122"/>
      <c r="U40" s="102"/>
      <c r="V40" s="111"/>
      <c r="W40" s="111"/>
      <c r="X40" s="111"/>
      <c r="Y40" s="112"/>
      <c r="Z40" s="112"/>
      <c r="AA40" s="112"/>
      <c r="AB40" s="8"/>
    </row>
    <row r="41" spans="1:28" ht="29.25" thickBot="1" x14ac:dyDescent="0.5">
      <c r="A41" s="3"/>
      <c r="B41" s="98" t="s">
        <v>69</v>
      </c>
      <c r="C41" s="98"/>
      <c r="D41" s="113" t="s">
        <v>46</v>
      </c>
      <c r="E41" s="114"/>
      <c r="F41" s="126" t="s">
        <v>70</v>
      </c>
      <c r="G41" s="127"/>
      <c r="H41" s="128"/>
      <c r="I41" s="102"/>
      <c r="J41" s="129">
        <v>3</v>
      </c>
      <c r="K41" s="130"/>
      <c r="L41" s="120" t="s">
        <v>71</v>
      </c>
      <c r="M41" s="121"/>
      <c r="N41" s="122"/>
      <c r="O41" s="102"/>
      <c r="P41" s="132" t="s">
        <v>72</v>
      </c>
      <c r="Q41" s="133" t="s">
        <v>73</v>
      </c>
      <c r="R41" s="134"/>
      <c r="S41" s="134"/>
      <c r="T41" s="135"/>
      <c r="U41" s="102"/>
      <c r="V41" s="111"/>
      <c r="W41" s="111"/>
      <c r="X41" s="111"/>
      <c r="Y41" s="112"/>
      <c r="Z41" s="112"/>
      <c r="AA41" s="112"/>
      <c r="AB41" s="8"/>
    </row>
    <row r="42" spans="1:28" ht="29.25" thickBot="1" x14ac:dyDescent="0.5">
      <c r="A42" s="3"/>
      <c r="B42" s="98" t="s">
        <v>74</v>
      </c>
      <c r="C42" s="98"/>
      <c r="D42" s="124" t="s">
        <v>75</v>
      </c>
      <c r="E42" s="125"/>
      <c r="F42" s="126" t="s">
        <v>76</v>
      </c>
      <c r="G42" s="127"/>
      <c r="H42" s="128"/>
      <c r="I42" s="102"/>
      <c r="J42" s="136">
        <v>4</v>
      </c>
      <c r="K42" s="137"/>
      <c r="L42" s="133" t="s">
        <v>77</v>
      </c>
      <c r="M42" s="134"/>
      <c r="N42" s="135"/>
      <c r="O42" s="102"/>
      <c r="P42" s="102"/>
      <c r="Q42" s="102"/>
      <c r="R42" s="102"/>
      <c r="S42" s="102"/>
      <c r="T42" s="102"/>
      <c r="U42" s="102"/>
      <c r="V42" s="111"/>
      <c r="W42" s="111"/>
      <c r="X42" s="111"/>
      <c r="Y42" s="112"/>
      <c r="Z42" s="112"/>
      <c r="AA42" s="112"/>
      <c r="AB42" s="8"/>
    </row>
    <row r="43" spans="1:28" ht="29.25" thickBot="1" x14ac:dyDescent="0.5">
      <c r="A43" s="3"/>
      <c r="B43" s="98" t="s">
        <v>78</v>
      </c>
      <c r="C43" s="98"/>
      <c r="D43" s="138" t="s">
        <v>79</v>
      </c>
      <c r="E43" s="139"/>
      <c r="F43" s="140" t="s">
        <v>80</v>
      </c>
      <c r="G43" s="141"/>
      <c r="H43" s="14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11"/>
      <c r="W43" s="111"/>
      <c r="X43" s="111"/>
      <c r="Y43" s="112"/>
      <c r="Z43" s="112"/>
      <c r="AA43" s="112"/>
      <c r="AB43" s="8"/>
    </row>
    <row r="44" spans="1:28" ht="28.5" x14ac:dyDescent="0.45">
      <c r="A44" s="3"/>
      <c r="B44" s="98" t="s">
        <v>81</v>
      </c>
      <c r="C44" s="98"/>
      <c r="D44" s="98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11"/>
      <c r="W44" s="111"/>
      <c r="X44" s="111"/>
      <c r="Y44" s="112"/>
      <c r="Z44" s="112"/>
      <c r="AA44" s="112"/>
      <c r="AB44" s="8"/>
    </row>
    <row r="45" spans="1:28" ht="28.5" x14ac:dyDescent="0.45">
      <c r="A45" s="3"/>
      <c r="B45" s="143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11"/>
      <c r="W45" s="111"/>
      <c r="X45" s="111"/>
      <c r="Y45" s="112"/>
      <c r="Z45" s="112"/>
      <c r="AA45" s="112"/>
      <c r="AB45" s="8"/>
    </row>
    <row r="46" spans="1:28" ht="28.5" x14ac:dyDescent="0.45">
      <c r="A46" s="3"/>
      <c r="B46" s="102"/>
      <c r="C46" s="102"/>
      <c r="D46" s="102"/>
      <c r="E46" s="102"/>
      <c r="F46" s="102"/>
      <c r="G46" s="102"/>
      <c r="H46" s="102"/>
      <c r="I46" s="102"/>
      <c r="J46" s="144"/>
      <c r="K46" s="144"/>
      <c r="L46" s="144"/>
      <c r="M46" s="144"/>
      <c r="N46" s="144"/>
      <c r="O46" s="144"/>
      <c r="P46" s="144"/>
      <c r="Q46" s="144"/>
      <c r="R46" s="102"/>
      <c r="S46" s="102"/>
      <c r="T46" s="102"/>
      <c r="U46" s="102"/>
      <c r="V46" s="145">
        <f>+V34/20</f>
        <v>0</v>
      </c>
      <c r="W46" s="146" t="s">
        <v>82</v>
      </c>
      <c r="X46" s="111"/>
      <c r="Y46" s="112"/>
      <c r="Z46" s="112"/>
      <c r="AA46" s="112"/>
      <c r="AB46" s="8"/>
    </row>
    <row r="47" spans="1:28" ht="28.5" x14ac:dyDescent="0.45">
      <c r="A47" s="3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11"/>
      <c r="W47" s="111"/>
      <c r="X47" s="111"/>
      <c r="Y47" s="112"/>
      <c r="Z47" s="112"/>
      <c r="AA47" s="112"/>
      <c r="AB47" s="8"/>
    </row>
    <row r="48" spans="1:28" ht="28.5" x14ac:dyDescent="0.45">
      <c r="A48" s="9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2"/>
      <c r="Z48" s="112"/>
      <c r="AA48" s="112"/>
      <c r="AB48" s="8"/>
    </row>
    <row r="49" spans="1:28" ht="28.5" x14ac:dyDescent="0.45">
      <c r="A49" s="9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2"/>
      <c r="Z49" s="112"/>
      <c r="AA49" s="112"/>
      <c r="AB49" s="8"/>
    </row>
    <row r="50" spans="1:28" ht="28.5" x14ac:dyDescent="0.45">
      <c r="A50" s="9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2"/>
      <c r="Z50" s="112"/>
      <c r="AA50" s="112"/>
      <c r="AB50" s="8"/>
    </row>
    <row r="51" spans="1:28" ht="28.5" x14ac:dyDescent="0.45">
      <c r="A51" s="9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2"/>
      <c r="Z51" s="112"/>
      <c r="AA51" s="112"/>
      <c r="AB51" s="8"/>
    </row>
    <row r="52" spans="1:28" ht="28.5" x14ac:dyDescent="0.45">
      <c r="A52" s="9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2"/>
      <c r="Z52" s="112"/>
      <c r="AA52" s="112"/>
      <c r="AB52" s="8"/>
    </row>
    <row r="53" spans="1:28" ht="21" x14ac:dyDescent="0.35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8" ht="21" x14ac:dyDescent="0.35"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8" ht="21" x14ac:dyDescent="0.35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8" ht="21" x14ac:dyDescent="0.35"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8" ht="21" x14ac:dyDescent="0.35"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8" ht="21" x14ac:dyDescent="0.35"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8" ht="21" x14ac:dyDescent="0.35"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8" ht="21" x14ac:dyDescent="0.35"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8" ht="21" x14ac:dyDescent="0.35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8" ht="21" x14ac:dyDescent="0.35"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8" ht="21" x14ac:dyDescent="0.35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8" ht="21" x14ac:dyDescent="0.35"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2:27" ht="21" x14ac:dyDescent="0.35"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2:27" ht="21" x14ac:dyDescent="0.35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2:27" ht="21" x14ac:dyDescent="0.35"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2:27" ht="21" x14ac:dyDescent="0.35"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2:27" ht="21" x14ac:dyDescent="0.35"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2:27" ht="21" x14ac:dyDescent="0.35"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2:27" ht="21" x14ac:dyDescent="0.35"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2:27" ht="21" x14ac:dyDescent="0.35"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2:27" ht="21" x14ac:dyDescent="0.35"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2:27" ht="21" x14ac:dyDescent="0.35"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2:27" ht="21" x14ac:dyDescent="0.35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2:27" ht="21" x14ac:dyDescent="0.35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2:27" ht="21" x14ac:dyDescent="0.35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2:27" ht="21" x14ac:dyDescent="0.35"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2:27" ht="21" x14ac:dyDescent="0.35"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2:27" ht="21" x14ac:dyDescent="0.35"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2:27" ht="21" x14ac:dyDescent="0.35"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2:27" ht="21" x14ac:dyDescent="0.35"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2:27" ht="21" x14ac:dyDescent="0.35"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2:27" ht="21" x14ac:dyDescent="0.35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2:27" ht="21" x14ac:dyDescent="0.35"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2:27" ht="21" x14ac:dyDescent="0.35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2:27" ht="21" x14ac:dyDescent="0.35"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2:27" ht="21" x14ac:dyDescent="0.35"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2:27" ht="21" x14ac:dyDescent="0.35"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2:27" ht="21" x14ac:dyDescent="0.35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2:27" ht="21" x14ac:dyDescent="0.35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2:27" ht="21" x14ac:dyDescent="0.35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2:27" ht="21" x14ac:dyDescent="0.35"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2:27" ht="21" x14ac:dyDescent="0.35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2:27" ht="21" x14ac:dyDescent="0.35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2:27" ht="21" x14ac:dyDescent="0.35"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2:27" ht="21" x14ac:dyDescent="0.35"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2:27" ht="21" x14ac:dyDescent="0.35"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2:27" ht="21" x14ac:dyDescent="0.35"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2:27" ht="21" x14ac:dyDescent="0.35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2:27" ht="21" x14ac:dyDescent="0.35"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2:27" ht="21" x14ac:dyDescent="0.35"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2:27" ht="21" x14ac:dyDescent="0.35"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2:27" ht="21" x14ac:dyDescent="0.35"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2:27" ht="21" x14ac:dyDescent="0.35"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2:27" ht="21" x14ac:dyDescent="0.35"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2:27" ht="21" x14ac:dyDescent="0.35"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2:27" ht="21" x14ac:dyDescent="0.35"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2:27" ht="21" x14ac:dyDescent="0.35"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2:27" ht="21" x14ac:dyDescent="0.35"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2:27" ht="21" x14ac:dyDescent="0.35"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2:27" ht="21" x14ac:dyDescent="0.35"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2:27" ht="21" x14ac:dyDescent="0.35"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2:27" ht="21" x14ac:dyDescent="0.35"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2:27" ht="21" x14ac:dyDescent="0.35"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2:27" ht="21" x14ac:dyDescent="0.35"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2:27" ht="21" x14ac:dyDescent="0.35"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2:27" ht="21" x14ac:dyDescent="0.35"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2:27" ht="21" x14ac:dyDescent="0.35"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2:27" ht="21" x14ac:dyDescent="0.35"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2:27" ht="21" x14ac:dyDescent="0.35"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2:27" ht="21" x14ac:dyDescent="0.35"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2:27" ht="21" x14ac:dyDescent="0.35"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2:27" ht="21" x14ac:dyDescent="0.35"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2:27" ht="21" x14ac:dyDescent="0.35"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  <row r="126" spans="2:27" ht="21" x14ac:dyDescent="0.35"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</row>
    <row r="127" spans="2:27" ht="21" x14ac:dyDescent="0.35"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</row>
    <row r="128" spans="2:27" ht="21" x14ac:dyDescent="0.35"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</row>
    <row r="129" spans="2:27" ht="21" x14ac:dyDescent="0.35"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</row>
    <row r="130" spans="2:27" ht="21" x14ac:dyDescent="0.35"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</row>
    <row r="131" spans="2:27" ht="21" x14ac:dyDescent="0.35"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</row>
    <row r="132" spans="2:27" ht="21" x14ac:dyDescent="0.35"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</row>
    <row r="133" spans="2:27" ht="21" x14ac:dyDescent="0.35"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</row>
    <row r="134" spans="2:27" ht="21" x14ac:dyDescent="0.35"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</row>
    <row r="135" spans="2:27" ht="21" x14ac:dyDescent="0.35"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</row>
    <row r="136" spans="2:27" ht="21" x14ac:dyDescent="0.35"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</row>
    <row r="137" spans="2:27" ht="21" x14ac:dyDescent="0.35"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</row>
    <row r="138" spans="2:27" ht="21" x14ac:dyDescent="0.35"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</row>
    <row r="139" spans="2:27" ht="21" x14ac:dyDescent="0.35"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</row>
    <row r="140" spans="2:27" ht="21" x14ac:dyDescent="0.35"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</row>
    <row r="141" spans="2:27" ht="21" x14ac:dyDescent="0.35"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</row>
    <row r="142" spans="2:27" ht="21" x14ac:dyDescent="0.35"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</row>
    <row r="143" spans="2:27" ht="21" x14ac:dyDescent="0.35"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</row>
    <row r="144" spans="2:27" ht="21" x14ac:dyDescent="0.35"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</row>
    <row r="145" spans="2:27" ht="21" x14ac:dyDescent="0.35"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</row>
    <row r="146" spans="2:27" ht="21" x14ac:dyDescent="0.35"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</row>
    <row r="147" spans="2:27" ht="21" x14ac:dyDescent="0.35"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</row>
    <row r="148" spans="2:27" ht="21" x14ac:dyDescent="0.35"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</row>
    <row r="149" spans="2:27" ht="21" x14ac:dyDescent="0.35"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</row>
    <row r="150" spans="2:27" ht="21" x14ac:dyDescent="0.35"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</row>
    <row r="151" spans="2:27" ht="21" x14ac:dyDescent="0.35"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</row>
    <row r="152" spans="2:27" ht="21" x14ac:dyDescent="0.35"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</row>
    <row r="153" spans="2:27" ht="21" x14ac:dyDescent="0.35"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</row>
    <row r="154" spans="2:27" ht="21" x14ac:dyDescent="0.35"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</row>
    <row r="155" spans="2:27" ht="21" x14ac:dyDescent="0.35"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</row>
    <row r="156" spans="2:27" ht="21" x14ac:dyDescent="0.35"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</row>
    <row r="157" spans="2:27" ht="21" x14ac:dyDescent="0.35"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</row>
    <row r="158" spans="2:27" ht="21" x14ac:dyDescent="0.35"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</row>
    <row r="159" spans="2:27" ht="21" x14ac:dyDescent="0.35"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</row>
    <row r="160" spans="2:27" ht="21" x14ac:dyDescent="0.35"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</row>
    <row r="161" spans="2:27" ht="21" x14ac:dyDescent="0.35"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</row>
    <row r="162" spans="2:27" ht="21" x14ac:dyDescent="0.35"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</row>
    <row r="163" spans="2:27" ht="21" x14ac:dyDescent="0.35"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</row>
    <row r="164" spans="2:27" ht="21" x14ac:dyDescent="0.35"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</row>
    <row r="165" spans="2:27" ht="21" x14ac:dyDescent="0.35"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</row>
    <row r="166" spans="2:27" ht="21" x14ac:dyDescent="0.35"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</row>
    <row r="167" spans="2:27" ht="21" x14ac:dyDescent="0.35"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</row>
    <row r="168" spans="2:27" ht="21" x14ac:dyDescent="0.35"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</row>
    <row r="169" spans="2:27" ht="21" x14ac:dyDescent="0.35"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</row>
    <row r="170" spans="2:27" ht="21" x14ac:dyDescent="0.35"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</row>
    <row r="171" spans="2:27" ht="21" x14ac:dyDescent="0.35"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</row>
    <row r="172" spans="2:27" ht="21" x14ac:dyDescent="0.35"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</row>
    <row r="173" spans="2:27" ht="21" x14ac:dyDescent="0.35"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</row>
    <row r="174" spans="2:27" ht="21" x14ac:dyDescent="0.35"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</row>
    <row r="175" spans="2:27" ht="21" x14ac:dyDescent="0.35"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</row>
    <row r="176" spans="2:27" ht="21" x14ac:dyDescent="0.35"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</row>
    <row r="177" spans="2:27" ht="21" x14ac:dyDescent="0.35"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</row>
    <row r="178" spans="2:27" ht="21" x14ac:dyDescent="0.35"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</row>
    <row r="179" spans="2:27" ht="21" x14ac:dyDescent="0.35"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</row>
    <row r="180" spans="2:27" ht="21" x14ac:dyDescent="0.35"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</row>
    <row r="181" spans="2:27" ht="21" x14ac:dyDescent="0.35"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</row>
    <row r="182" spans="2:27" ht="21" x14ac:dyDescent="0.35"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</row>
    <row r="183" spans="2:27" ht="21" x14ac:dyDescent="0.35"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</row>
    <row r="184" spans="2:27" ht="21" x14ac:dyDescent="0.35"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</row>
    <row r="185" spans="2:27" ht="21" x14ac:dyDescent="0.35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</row>
    <row r="186" spans="2:27" ht="21" x14ac:dyDescent="0.35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</row>
    <row r="187" spans="2:27" ht="21" x14ac:dyDescent="0.35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</row>
    <row r="188" spans="2:27" ht="21" x14ac:dyDescent="0.35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</row>
    <row r="189" spans="2:27" ht="21" x14ac:dyDescent="0.35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</row>
    <row r="190" spans="2:27" ht="21" x14ac:dyDescent="0.35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</row>
    <row r="191" spans="2:27" ht="21" x14ac:dyDescent="0.35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</row>
    <row r="192" spans="2:27" ht="21" x14ac:dyDescent="0.35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</row>
    <row r="193" spans="2:27" ht="21" x14ac:dyDescent="0.35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</row>
    <row r="194" spans="2:27" ht="21" x14ac:dyDescent="0.35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</row>
    <row r="195" spans="2:27" ht="21" x14ac:dyDescent="0.35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</row>
    <row r="196" spans="2:27" ht="21" x14ac:dyDescent="0.35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</row>
    <row r="197" spans="2:27" ht="21" x14ac:dyDescent="0.35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</row>
    <row r="198" spans="2:27" ht="21" x14ac:dyDescent="0.35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</row>
    <row r="199" spans="2:27" ht="21" x14ac:dyDescent="0.35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</row>
    <row r="200" spans="2:27" ht="21" x14ac:dyDescent="0.35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</row>
    <row r="201" spans="2:27" ht="21" x14ac:dyDescent="0.35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</row>
    <row r="202" spans="2:27" ht="21" x14ac:dyDescent="0.35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</row>
    <row r="203" spans="2:27" ht="21" x14ac:dyDescent="0.35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</row>
    <row r="204" spans="2:27" ht="21" x14ac:dyDescent="0.35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</row>
    <row r="205" spans="2:27" ht="21" x14ac:dyDescent="0.35"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</row>
    <row r="206" spans="2:27" ht="21" x14ac:dyDescent="0.35"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</row>
    <row r="207" spans="2:27" ht="21" x14ac:dyDescent="0.35"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</row>
    <row r="208" spans="2:27" ht="21" x14ac:dyDescent="0.35"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</row>
    <row r="209" spans="2:27" ht="21" x14ac:dyDescent="0.35"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</row>
    <row r="210" spans="2:27" ht="21" x14ac:dyDescent="0.35"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</row>
    <row r="211" spans="2:27" ht="21" x14ac:dyDescent="0.35"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</row>
    <row r="212" spans="2:27" ht="21" x14ac:dyDescent="0.35"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</row>
    <row r="213" spans="2:27" ht="21" x14ac:dyDescent="0.35"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</row>
    <row r="214" spans="2:27" ht="21" x14ac:dyDescent="0.35"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</row>
    <row r="215" spans="2:27" ht="21" x14ac:dyDescent="0.35"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</row>
    <row r="216" spans="2:27" ht="21" x14ac:dyDescent="0.35"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</row>
    <row r="217" spans="2:27" ht="21" x14ac:dyDescent="0.35"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</row>
    <row r="218" spans="2:27" ht="21" x14ac:dyDescent="0.35"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</row>
    <row r="219" spans="2:27" ht="21" x14ac:dyDescent="0.35"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</row>
    <row r="220" spans="2:27" ht="21" x14ac:dyDescent="0.35"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</row>
    <row r="221" spans="2:27" ht="21" x14ac:dyDescent="0.35"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</row>
    <row r="222" spans="2:27" ht="21" x14ac:dyDescent="0.35"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</row>
    <row r="223" spans="2:27" ht="21" x14ac:dyDescent="0.35"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</row>
    <row r="224" spans="2:27" ht="21" x14ac:dyDescent="0.35"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</row>
    <row r="225" spans="2:27" ht="21" x14ac:dyDescent="0.35"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</row>
    <row r="226" spans="2:27" ht="21" x14ac:dyDescent="0.35"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</row>
    <row r="227" spans="2:27" ht="21" x14ac:dyDescent="0.35"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</row>
    <row r="228" spans="2:27" ht="21" x14ac:dyDescent="0.35"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</row>
    <row r="229" spans="2:27" ht="21" x14ac:dyDescent="0.35"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</row>
    <row r="230" spans="2:27" ht="21" x14ac:dyDescent="0.35"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</row>
    <row r="231" spans="2:27" ht="21" x14ac:dyDescent="0.35"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</row>
    <row r="232" spans="2:27" ht="21" x14ac:dyDescent="0.35"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</row>
    <row r="233" spans="2:27" ht="21" x14ac:dyDescent="0.35"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</row>
    <row r="234" spans="2:27" ht="21" x14ac:dyDescent="0.35"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</row>
    <row r="235" spans="2:27" ht="21" x14ac:dyDescent="0.35"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</row>
    <row r="236" spans="2:27" ht="21" x14ac:dyDescent="0.35"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</row>
    <row r="237" spans="2:27" ht="21" x14ac:dyDescent="0.35"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</row>
    <row r="238" spans="2:27" ht="21" x14ac:dyDescent="0.35"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</row>
    <row r="239" spans="2:27" ht="21" x14ac:dyDescent="0.35"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</row>
    <row r="240" spans="2:27" ht="21" x14ac:dyDescent="0.35"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</row>
    <row r="241" spans="2:27" ht="21" x14ac:dyDescent="0.35"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</row>
    <row r="242" spans="2:27" ht="21" x14ac:dyDescent="0.35"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</row>
    <row r="243" spans="2:27" ht="21" x14ac:dyDescent="0.35"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</row>
    <row r="244" spans="2:27" ht="21" x14ac:dyDescent="0.35"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</row>
    <row r="245" spans="2:27" ht="21" x14ac:dyDescent="0.35"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</row>
    <row r="246" spans="2:27" ht="21" x14ac:dyDescent="0.35"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</row>
    <row r="247" spans="2:27" ht="21" x14ac:dyDescent="0.35"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</row>
    <row r="248" spans="2:27" ht="21" x14ac:dyDescent="0.35"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</row>
    <row r="249" spans="2:27" ht="21" x14ac:dyDescent="0.35"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</row>
    <row r="250" spans="2:27" ht="21" x14ac:dyDescent="0.35"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</row>
    <row r="251" spans="2:27" ht="21" x14ac:dyDescent="0.35"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</row>
    <row r="252" spans="2:27" ht="21" x14ac:dyDescent="0.35"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</row>
    <row r="253" spans="2:27" ht="21" x14ac:dyDescent="0.35"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</row>
    <row r="254" spans="2:27" ht="21" x14ac:dyDescent="0.35"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</row>
    <row r="255" spans="2:27" ht="21" x14ac:dyDescent="0.35"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</row>
    <row r="256" spans="2:27" ht="21" x14ac:dyDescent="0.35"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</row>
    <row r="257" spans="2:27" ht="21" x14ac:dyDescent="0.35"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</row>
    <row r="258" spans="2:27" ht="21" x14ac:dyDescent="0.35"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</row>
    <row r="259" spans="2:27" ht="21" x14ac:dyDescent="0.35"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</row>
    <row r="260" spans="2:27" ht="21" x14ac:dyDescent="0.35"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</row>
    <row r="261" spans="2:27" ht="21" x14ac:dyDescent="0.35"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</row>
    <row r="262" spans="2:27" ht="21" x14ac:dyDescent="0.35"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</row>
    <row r="263" spans="2:27" ht="21" x14ac:dyDescent="0.35"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</row>
    <row r="264" spans="2:27" ht="21" x14ac:dyDescent="0.35"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</row>
    <row r="265" spans="2:27" ht="21" x14ac:dyDescent="0.35"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</row>
    <row r="266" spans="2:27" ht="21" x14ac:dyDescent="0.35"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</row>
    <row r="267" spans="2:27" ht="21" x14ac:dyDescent="0.35"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</row>
    <row r="268" spans="2:27" ht="21" x14ac:dyDescent="0.35"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</row>
    <row r="269" spans="2:27" ht="21" x14ac:dyDescent="0.35"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</row>
    <row r="270" spans="2:27" ht="21" x14ac:dyDescent="0.35"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</row>
    <row r="271" spans="2:27" ht="21" x14ac:dyDescent="0.35"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</row>
    <row r="272" spans="2:27" ht="21" x14ac:dyDescent="0.35"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</row>
    <row r="273" spans="2:27" ht="21" x14ac:dyDescent="0.35"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</row>
    <row r="274" spans="2:27" ht="21" x14ac:dyDescent="0.35"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</row>
    <row r="275" spans="2:27" ht="21" x14ac:dyDescent="0.35"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</row>
    <row r="276" spans="2:27" ht="21" x14ac:dyDescent="0.35"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</row>
    <row r="277" spans="2:27" ht="21" x14ac:dyDescent="0.35"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</row>
    <row r="278" spans="2:27" ht="21" x14ac:dyDescent="0.35"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</row>
    <row r="279" spans="2:27" ht="21" x14ac:dyDescent="0.35"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</row>
    <row r="280" spans="2:27" ht="21" x14ac:dyDescent="0.35"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</row>
    <row r="281" spans="2:27" ht="21" x14ac:dyDescent="0.35"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</row>
    <row r="282" spans="2:27" ht="21" x14ac:dyDescent="0.35"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</row>
    <row r="283" spans="2:27" ht="21" x14ac:dyDescent="0.35"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</row>
    <row r="284" spans="2:27" ht="21" x14ac:dyDescent="0.35"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</row>
    <row r="285" spans="2:27" ht="21" x14ac:dyDescent="0.35"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</row>
    <row r="286" spans="2:27" ht="21" x14ac:dyDescent="0.35"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</row>
    <row r="287" spans="2:27" ht="21" x14ac:dyDescent="0.35"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</row>
    <row r="288" spans="2:27" ht="21" x14ac:dyDescent="0.35"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</row>
  </sheetData>
  <mergeCells count="109">
    <mergeCell ref="B44:D44"/>
    <mergeCell ref="B42:C42"/>
    <mergeCell ref="F42:H42"/>
    <mergeCell ref="J42:K42"/>
    <mergeCell ref="L42:N42"/>
    <mergeCell ref="B43:C43"/>
    <mergeCell ref="F43:H43"/>
    <mergeCell ref="B40:C40"/>
    <mergeCell ref="F40:H40"/>
    <mergeCell ref="J40:K40"/>
    <mergeCell ref="L40:N40"/>
    <mergeCell ref="Q40:T40"/>
    <mergeCell ref="B41:C41"/>
    <mergeCell ref="F41:H41"/>
    <mergeCell ref="J41:K41"/>
    <mergeCell ref="L41:N41"/>
    <mergeCell ref="Q41:T41"/>
    <mergeCell ref="L38:N38"/>
    <mergeCell ref="P38:T38"/>
    <mergeCell ref="B39:C39"/>
    <mergeCell ref="F39:H39"/>
    <mergeCell ref="J39:K39"/>
    <mergeCell ref="L39:N39"/>
    <mergeCell ref="Q39:T39"/>
    <mergeCell ref="G31:G32"/>
    <mergeCell ref="B35:F35"/>
    <mergeCell ref="C36:F36"/>
    <mergeCell ref="B38:C38"/>
    <mergeCell ref="D38:H38"/>
    <mergeCell ref="J38:K38"/>
    <mergeCell ref="A31:A32"/>
    <mergeCell ref="B31:B32"/>
    <mergeCell ref="C31:C32"/>
    <mergeCell ref="D31:D32"/>
    <mergeCell ref="E31:E32"/>
    <mergeCell ref="F31:F32"/>
    <mergeCell ref="G27:G28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G19:G20"/>
    <mergeCell ref="A21:A22"/>
    <mergeCell ref="B21:B22"/>
    <mergeCell ref="C21:C22"/>
    <mergeCell ref="D21:D22"/>
    <mergeCell ref="E21:E22"/>
    <mergeCell ref="F21:F22"/>
    <mergeCell ref="G21:G22"/>
    <mergeCell ref="A19:A20"/>
    <mergeCell ref="B19:B20"/>
    <mergeCell ref="C19:C20"/>
    <mergeCell ref="D19:D20"/>
    <mergeCell ref="E19:E20"/>
    <mergeCell ref="F19:F20"/>
    <mergeCell ref="V15:V16"/>
    <mergeCell ref="W15:W16"/>
    <mergeCell ref="A17:A18"/>
    <mergeCell ref="B17:B18"/>
    <mergeCell ref="C17:C18"/>
    <mergeCell ref="D17:D18"/>
    <mergeCell ref="E17:E18"/>
    <mergeCell ref="F17:F18"/>
    <mergeCell ref="G17:G18"/>
    <mergeCell ref="V14:W14"/>
    <mergeCell ref="A15:A16"/>
    <mergeCell ref="B15:B16"/>
    <mergeCell ref="C15:C16"/>
    <mergeCell ref="D15:D16"/>
    <mergeCell ref="E15:E16"/>
    <mergeCell ref="F15:F16"/>
    <mergeCell ref="G15:G16"/>
    <mergeCell ref="I15:I16"/>
    <mergeCell ref="R15:R16"/>
    <mergeCell ref="M11:Q11"/>
    <mergeCell ref="A14:G14"/>
    <mergeCell ref="H14:H16"/>
    <mergeCell ref="I14:L14"/>
    <mergeCell ref="M14:O14"/>
    <mergeCell ref="P14:U14"/>
    <mergeCell ref="C5:I5"/>
    <mergeCell ref="C6:I6"/>
    <mergeCell ref="C7:I7"/>
    <mergeCell ref="C8:I8"/>
    <mergeCell ref="C9:I9"/>
    <mergeCell ref="E11:L11"/>
  </mergeCells>
  <pageMargins left="0.70866141732283472" right="0.70866141732283472" top="0.74803149606299213" bottom="0.74803149606299213" header="0.31496062992125984" footer="0.31496062992125984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Travaux</vt:lpstr>
      <vt:lpstr>founiture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fode sitafa camara</dc:creator>
  <cp:lastModifiedBy>fode sitafa camara</cp:lastModifiedBy>
  <cp:lastPrinted>2025-03-06T12:20:29Z</cp:lastPrinted>
  <dcterms:created xsi:type="dcterms:W3CDTF">2025-03-06T12:18:13Z</dcterms:created>
  <dcterms:modified xsi:type="dcterms:W3CDTF">2025-03-06T12:23:18Z</dcterms:modified>
</cp:coreProperties>
</file>